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Audity\"/>
    </mc:Choice>
  </mc:AlternateContent>
  <bookViews>
    <workbookView xWindow="0" yWindow="0" windowWidth="23040" windowHeight="9192" activeTab="11"/>
  </bookViews>
  <sheets>
    <sheet name="2008" sheetId="7" r:id="rId1"/>
    <sheet name="2009" sheetId="8" r:id="rId2"/>
    <sheet name="2010" sheetId="9" r:id="rId3"/>
    <sheet name="2011" sheetId="10" r:id="rId4"/>
    <sheet name="2012" sheetId="11" r:id="rId5"/>
    <sheet name="2013" sheetId="12" r:id="rId6"/>
    <sheet name="2014" sheetId="13" r:id="rId7"/>
    <sheet name="2015" sheetId="14" r:id="rId8"/>
    <sheet name="2016" sheetId="1" r:id="rId9"/>
    <sheet name="2017" sheetId="4" r:id="rId10"/>
    <sheet name="2018" sheetId="5" r:id="rId11"/>
    <sheet name="2019" sheetId="6" r:id="rId12"/>
  </sheets>
  <calcPr calcId="162913"/>
</workbook>
</file>

<file path=xl/calcChain.xml><?xml version="1.0" encoding="utf-8"?>
<calcChain xmlns="http://schemas.openxmlformats.org/spreadsheetml/2006/main">
  <c r="F20" i="7" l="1"/>
  <c r="E8" i="7" s="1"/>
  <c r="F20" i="8"/>
  <c r="E8" i="8" s="1"/>
  <c r="F20" i="9"/>
  <c r="F13" i="9" s="1"/>
  <c r="E13" i="9"/>
  <c r="F9" i="9"/>
  <c r="E9" i="9"/>
  <c r="F8" i="9"/>
  <c r="E8" i="9"/>
  <c r="F20" i="10"/>
  <c r="F13" i="10" s="1"/>
  <c r="E13" i="10"/>
  <c r="F8" i="10"/>
  <c r="E8" i="10"/>
  <c r="F20" i="11"/>
  <c r="F13" i="11" s="1"/>
  <c r="E13" i="11"/>
  <c r="F9" i="11"/>
  <c r="E9" i="11"/>
  <c r="F8" i="11"/>
  <c r="E8" i="11"/>
  <c r="F20" i="12"/>
  <c r="E13" i="12" s="1"/>
  <c r="F13" i="12"/>
  <c r="E9" i="12"/>
  <c r="F8" i="12"/>
  <c r="F20" i="13"/>
  <c r="F13" i="13" s="1"/>
  <c r="E13" i="13"/>
  <c r="F20" i="14"/>
  <c r="F13" i="14" s="1"/>
  <c r="E13" i="14"/>
  <c r="F9" i="14"/>
  <c r="E9" i="14"/>
  <c r="E8" i="14"/>
  <c r="F20" i="1"/>
  <c r="F13" i="1" s="1"/>
  <c r="E13" i="1"/>
  <c r="F8" i="1"/>
  <c r="E8" i="1"/>
  <c r="F20" i="4"/>
  <c r="F13" i="4" s="1"/>
  <c r="E13" i="4"/>
  <c r="F9" i="4"/>
  <c r="E9" i="4"/>
  <c r="F8" i="4"/>
  <c r="E8" i="4"/>
  <c r="F20" i="5"/>
  <c r="F13" i="5" s="1"/>
  <c r="F9" i="5"/>
  <c r="F13" i="6"/>
  <c r="E13" i="6"/>
  <c r="F9" i="6"/>
  <c r="E9" i="6"/>
  <c r="F8" i="6"/>
  <c r="E8" i="6"/>
  <c r="F20" i="6"/>
  <c r="E9" i="10" l="1"/>
  <c r="F9" i="10"/>
  <c r="F9" i="12"/>
  <c r="E8" i="12"/>
  <c r="E8" i="13"/>
  <c r="F8" i="13"/>
  <c r="E9" i="13"/>
  <c r="F9" i="13"/>
  <c r="F8" i="14"/>
  <c r="E9" i="1"/>
  <c r="F9" i="1"/>
  <c r="F8" i="5"/>
  <c r="E9" i="5"/>
  <c r="E8" i="5"/>
  <c r="E13" i="5"/>
</calcChain>
</file>

<file path=xl/sharedStrings.xml><?xml version="1.0" encoding="utf-8"?>
<sst xmlns="http://schemas.openxmlformats.org/spreadsheetml/2006/main" count="653" uniqueCount="54">
  <si>
    <t>Data z Veřejné databáze ČSU</t>
  </si>
  <si>
    <t>Podnikatelské subjekty podle právní formy</t>
  </si>
  <si>
    <t xml:space="preserve"> </t>
  </si>
  <si>
    <t>Registrované 
podniky</t>
  </si>
  <si>
    <t>Podniky se 
zjištěnou aktivitou</t>
  </si>
  <si>
    <t>Celkem</t>
  </si>
  <si>
    <t>Fyzické osoby</t>
  </si>
  <si>
    <t>Fyzické osoby 
podnikající dle 
živnostenského zákona</t>
  </si>
  <si>
    <t>Fyzické osoby 
podnikající dle jiného 
než živnostenského zákona</t>
  </si>
  <si>
    <t>Zemědělští podnikatelé</t>
  </si>
  <si>
    <t>Právnické osoby</t>
  </si>
  <si>
    <t>Obchodní společnosti</t>
  </si>
  <si>
    <t>akciové společnosti</t>
  </si>
  <si>
    <t>Družstva</t>
  </si>
  <si>
    <t>Kód: PU-MOSZV-ORGPF/4</t>
  </si>
  <si>
    <t xml:space="preserve">Období: </t>
  </si>
  <si>
    <t>31. 12. 2016</t>
  </si>
  <si>
    <t>Zdroj:</t>
  </si>
  <si>
    <t>Český statistický úřad, Veřejná databáze</t>
  </si>
  <si>
    <t>31. 12. 2017</t>
  </si>
  <si>
    <t>31. 12. 2018</t>
  </si>
  <si>
    <t>31. 12. 2019</t>
  </si>
  <si>
    <t>.</t>
  </si>
  <si>
    <t>31. 12. 2008</t>
  </si>
  <si>
    <t>31. 12. 2009</t>
  </si>
  <si>
    <t>31. 12. 2010</t>
  </si>
  <si>
    <t>31. 12. 2011</t>
  </si>
  <si>
    <t>31. 12. 2012</t>
  </si>
  <si>
    <t>31. 12. 2013</t>
  </si>
  <si>
    <t>31. 12. 2014</t>
  </si>
  <si>
    <t>31. 12. 2015</t>
  </si>
  <si>
    <t>Podnikatelské subjekty podle převažující činnosti</t>
  </si>
  <si>
    <t>A Zemědělství, lesnictví, rybářství</t>
  </si>
  <si>
    <t>B-E Průmysl celkem</t>
  </si>
  <si>
    <t>F Stavebnictví</t>
  </si>
  <si>
    <t>G Velkoobchod a maloobchod; 
opravy a údržba 
motorových vozidel</t>
  </si>
  <si>
    <t>H Doprava a skladování</t>
  </si>
  <si>
    <t>I Ubytování, stravování 
a pohostinství</t>
  </si>
  <si>
    <t>J Informační a komunikační činnosti</t>
  </si>
  <si>
    <t>K Peněžnictví a pojišťovnictví</t>
  </si>
  <si>
    <t>L Činnosti v oblasti nemovitostí</t>
  </si>
  <si>
    <t>M Profesní, vědecké 
a technické činnosti</t>
  </si>
  <si>
    <t>N Administrativní a 
podpůrné činnosti</t>
  </si>
  <si>
    <t>O Veřejná správa 
a obrana;
 povinné sociální zabezpečení</t>
  </si>
  <si>
    <t>P Vzdělávání</t>
  </si>
  <si>
    <t>Q Zdravotní a sociální péče</t>
  </si>
  <si>
    <t>R Kulturní, zábavní 
a rekreační činnosti</t>
  </si>
  <si>
    <t>S Ostatní činnosti</t>
  </si>
  <si>
    <t>X nezařazeno</t>
  </si>
  <si>
    <t>Kód: PU-MOSZV-ORGNACE/2</t>
  </si>
  <si>
    <t>přepočet na skupinu 15-64</t>
  </si>
  <si>
    <t>počet obyvatel</t>
  </si>
  <si>
    <t>počet  obyvatel 15-64 let</t>
  </si>
  <si>
    <t>podíl obyvatel 15-64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</si>
</sst>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"/>
  </numFmts>
  <fonts count="8" x14ac:knownFonts="1"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0" xfId="0"/>
    <xf numFmtId="0" fontId="5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9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Fill="1" applyBorder="1" applyAlignment="1">
      <alignment horizontal="right" vertical="center" wrapText="1"/>
    </xf>
    <xf numFmtId="3" fontId="0" fillId="0" borderId="4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9" xfId="0" applyNumberFormat="1" applyBorder="1"/>
    <xf numFmtId="164" fontId="6" fillId="0" borderId="4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6" fillId="0" borderId="4" xfId="0" applyNumberFormat="1" applyFont="1" applyBorder="1"/>
    <xf numFmtId="3" fontId="6" fillId="0" borderId="6" xfId="0" applyNumberFormat="1" applyFont="1" applyBorder="1"/>
    <xf numFmtId="164" fontId="6" fillId="0" borderId="11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/>
    <xf numFmtId="3" fontId="6" fillId="0" borderId="10" xfId="0" applyNumberFormat="1" applyFont="1" applyBorder="1"/>
    <xf numFmtId="3" fontId="6" fillId="0" borderId="0" xfId="0" applyNumberFormat="1" applyFont="1"/>
    <xf numFmtId="10" fontId="0" fillId="0" borderId="0" xfId="0" applyNumberFormat="1"/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64" fontId="0" fillId="0" borderId="18" xfId="0" applyNumberForma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08MP12DP31&amp;str=v165&amp;kodjaz=203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08&amp;rqup=A&amp;pvo=PU-MOSZV-ORGNACE&amp;&amp;u=v166__VUZEMI__43__586846&amp;c=v3~2__RP2017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7MP12DP31&amp;str=v165&amp;kodjaz=203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08&amp;rqup=A&amp;pvo=PU-MOSZV-ORGNACE&amp;&amp;u=v166__VUZEMI__43__586846&amp;c=v3~2__RP2018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8MP12DP31&amp;str=v165&amp;kodjaz=203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db.czso.cz/vdbvo2/faces/cs/index.jsf?page=pozice-profilu&amp;ewr=false&amp;rn=A&amp;rp=true&amp;rz=true&amp;rouska=false&amp;u=__VUZEMI__43__586846&amp;pvo=PU-MOSZV-ORGNACE&amp;z=T&amp;f=TABULKA&amp;clsp=31608&amp;katalog=31608" TargetMode="External"/><Relationship Id="rId1" Type="http://schemas.openxmlformats.org/officeDocument/2006/relationships/hyperlink" Target="https://vdb.czso.cz/vdbvo2/faces/cs/index.jsf?page=pozice-profilu&amp;ewr=false&amp;rn=A&amp;rp=true&amp;rz=true&amp;rouska=false&amp;u=__VUZEMI__43__586846&amp;pvo=PU-MOSZV-ORGPF&amp;z=T&amp;f=TABULKA&amp;clsp=31609&amp;katalog=3160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11&amp;rqup=A&amp;pvo=PU-MOSZV-ORGNACE&amp;&amp;u=v166__VUZEMI__43__586846&amp;c=v3~2__RP2009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09MP12DP31&amp;str=v165&amp;kodjaz=203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11&amp;rqup=A&amp;pvo=PU-MOSZV-ORGNACE&amp;&amp;u=v166__VUZEMI__43__586846&amp;c=v3~2__RP2010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0MP12DP31&amp;str=v165&amp;kodjaz=20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11&amp;rqup=A&amp;pvo=PU-MOSZV-ORGNACE&amp;&amp;u=v166__VUZEMI__43__586846&amp;c=v3~2__RP2011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1MP12DP31&amp;str=v165&amp;kodjaz=20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11&amp;rqup=A&amp;pvo=PU-MOSZV-ORGNACE&amp;&amp;u=v166__VUZEMI__43__586846&amp;c=v3~2__RP2012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2MP12DP31&amp;str=v165&amp;kodjaz=203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11&amp;rqup=A&amp;pvo=PU-MOSZV-ORGNACE&amp;&amp;u=v166__VUZEMI__43__586846&amp;c=v3~2__RP2013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3MP12DP31&amp;str=v165&amp;kodjaz=203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11&amp;rqup=A&amp;pvo=PU-MOSZV-ORGNACE&amp;&amp;u=v166__VUZEMI__43__586846&amp;c=v3~2__RP2014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4MP12DP31&amp;str=v165&amp;kodjaz=203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11&amp;rqup=A&amp;pvo=PU-MOSZV-ORGNACE&amp;&amp;u=v166__VUZEMI__43__586846&amp;c=v3~2__RP2015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5MP12DP31&amp;str=v165&amp;kodjaz=203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vdb.czso.cz/vdbvo2/faces/cs/embeded.jsf?page=pozice-profilu&amp;z=T&amp;f=TABULKA&amp;katalog=31608&amp;rqup=A&amp;pvo=PU-MOSZV-ORGNACE&amp;&amp;u=v166__VUZEMI__43__586846&amp;c=v3~2__RP2016MP12DP31&amp;str=v165&amp;kodjaz=203" TargetMode="External"/><Relationship Id="rId1" Type="http://schemas.openxmlformats.org/officeDocument/2006/relationships/hyperlink" Target="https://vdb.czso.cz/vdbvo2/faces/cs/embeded.jsf?page=pozice-profilu&amp;z=T&amp;f=TABULKA&amp;katalog=31609&amp;rqup=A&amp;pvo=PU-MOSZV-ORGPF&amp;&amp;u=v166__VUZEMI__43__586846&amp;c=v3~2__RP2016MP12DP31&amp;str=v165&amp;kodjaz=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20"/>
  <sheetViews>
    <sheetView workbookViewId="0">
      <selection activeCell="C13" sqref="C13:D13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23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11791</v>
      </c>
      <c r="D8" s="55" t="s">
        <v>22</v>
      </c>
      <c r="E8" s="43">
        <f>C8*F20</f>
        <v>8430.2779657040064</v>
      </c>
      <c r="F8" s="44"/>
    </row>
    <row r="9" spans="1:6" x14ac:dyDescent="0.25">
      <c r="B9" s="23" t="s">
        <v>6</v>
      </c>
      <c r="C9" s="53" t="s">
        <v>22</v>
      </c>
      <c r="D9" s="18" t="s">
        <v>22</v>
      </c>
      <c r="E9" s="45"/>
      <c r="F9" s="40"/>
    </row>
    <row r="10" spans="1:6" ht="39.6" x14ac:dyDescent="0.25">
      <c r="B10" s="24" t="s">
        <v>7</v>
      </c>
      <c r="C10" s="27">
        <v>8040</v>
      </c>
      <c r="D10" s="18" t="s">
        <v>22</v>
      </c>
      <c r="E10" s="33"/>
      <c r="F10" s="34"/>
    </row>
    <row r="11" spans="1:6" ht="39.6" x14ac:dyDescent="0.25">
      <c r="B11" s="24" t="s">
        <v>8</v>
      </c>
      <c r="C11" s="27">
        <v>690</v>
      </c>
      <c r="D11" s="18" t="s">
        <v>22</v>
      </c>
      <c r="E11" s="33"/>
      <c r="F11" s="34"/>
    </row>
    <row r="12" spans="1:6" ht="13.8" thickBot="1" x14ac:dyDescent="0.3">
      <c r="B12" s="25" t="s">
        <v>9</v>
      </c>
      <c r="C12" s="49">
        <v>44</v>
      </c>
      <c r="D12" s="58" t="s">
        <v>22</v>
      </c>
      <c r="E12" s="33"/>
      <c r="F12" s="34"/>
    </row>
    <row r="13" spans="1:6" ht="13.8" thickBot="1" x14ac:dyDescent="0.3">
      <c r="B13" s="23" t="s">
        <v>10</v>
      </c>
      <c r="C13" s="60" t="s">
        <v>22</v>
      </c>
      <c r="D13" s="61" t="s">
        <v>22</v>
      </c>
      <c r="E13" s="39"/>
      <c r="F13" s="40"/>
    </row>
    <row r="14" spans="1:6" x14ac:dyDescent="0.25">
      <c r="B14" s="24" t="s">
        <v>11</v>
      </c>
      <c r="C14" s="59" t="s">
        <v>22</v>
      </c>
      <c r="D14" s="52" t="s">
        <v>22</v>
      </c>
      <c r="E14" s="33"/>
      <c r="F14" s="34"/>
    </row>
    <row r="15" spans="1:6" x14ac:dyDescent="0.25">
      <c r="B15" s="25" t="s">
        <v>12</v>
      </c>
      <c r="C15" s="27">
        <v>61</v>
      </c>
      <c r="D15" s="18" t="s">
        <v>22</v>
      </c>
      <c r="E15" s="33"/>
      <c r="F15" s="34"/>
    </row>
    <row r="16" spans="1:6" ht="13.8" thickBot="1" x14ac:dyDescent="0.3">
      <c r="B16" s="26" t="s">
        <v>13</v>
      </c>
      <c r="C16" s="54" t="s">
        <v>22</v>
      </c>
      <c r="D16" s="16" t="s">
        <v>22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51143</v>
      </c>
    </row>
    <row r="19" spans="1:7" x14ac:dyDescent="0.25">
      <c r="C19" s="12" t="s">
        <v>52</v>
      </c>
      <c r="F19" s="32">
        <v>36566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0.71497565649257966</v>
      </c>
      <c r="G20" s="46">
        <v>0.71497565600000001</v>
      </c>
    </row>
  </sheetData>
  <mergeCells count="1">
    <mergeCell ref="E6:F6"/>
  </mergeCells>
  <hyperlinks>
    <hyperlink ref="B2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1"/>
  <sheetViews>
    <sheetView workbookViewId="0">
      <selection activeCell="I10" sqref="I10"/>
    </sheetView>
  </sheetViews>
  <sheetFormatPr defaultRowHeight="13.2" x14ac:dyDescent="0.25"/>
  <cols>
    <col min="2" max="2" width="43" customWidth="1"/>
    <col min="3" max="3" width="13.6640625" customWidth="1"/>
    <col min="4" max="4" width="12.88671875" customWidth="1"/>
    <col min="5" max="6" width="13.6640625" customWidth="1"/>
  </cols>
  <sheetData>
    <row r="1" spans="1:6" x14ac:dyDescent="0.25">
      <c r="A1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t="s">
        <v>19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12780</v>
      </c>
      <c r="D8" s="42">
        <v>6670</v>
      </c>
      <c r="E8" s="43">
        <f>C8*F20</f>
        <v>8204.5564229950323</v>
      </c>
      <c r="F8" s="44">
        <f>D8*F20</f>
        <v>4282.0337512814449</v>
      </c>
    </row>
    <row r="9" spans="1:6" x14ac:dyDescent="0.25">
      <c r="B9" s="23" t="s">
        <v>6</v>
      </c>
      <c r="C9" s="37">
        <v>9510</v>
      </c>
      <c r="D9" s="38">
        <v>4635</v>
      </c>
      <c r="E9" s="45">
        <f>C9*F20</f>
        <v>6105.268511947007</v>
      </c>
      <c r="F9" s="40">
        <f>D9*F20</f>
        <v>2975.596167494677</v>
      </c>
    </row>
    <row r="10" spans="1:6" ht="39.6" x14ac:dyDescent="0.25">
      <c r="B10" s="24" t="s">
        <v>7</v>
      </c>
      <c r="C10" s="27">
        <v>8609</v>
      </c>
      <c r="D10" s="6">
        <v>4142</v>
      </c>
      <c r="E10" s="33"/>
      <c r="F10" s="34"/>
    </row>
    <row r="11" spans="1:6" ht="39.6" x14ac:dyDescent="0.25">
      <c r="B11" s="24" t="s">
        <v>8</v>
      </c>
      <c r="C11" s="27">
        <v>702</v>
      </c>
      <c r="D11" s="6">
        <v>374</v>
      </c>
      <c r="E11" s="33"/>
      <c r="F11" s="34"/>
    </row>
    <row r="12" spans="1:6" x14ac:dyDescent="0.25">
      <c r="B12" s="25" t="s">
        <v>9</v>
      </c>
      <c r="C12" s="27">
        <v>60</v>
      </c>
      <c r="D12" s="6">
        <v>42</v>
      </c>
      <c r="E12" s="33"/>
      <c r="F12" s="34"/>
    </row>
    <row r="13" spans="1:6" x14ac:dyDescent="0.25">
      <c r="B13" s="23" t="s">
        <v>10</v>
      </c>
      <c r="C13" s="37">
        <v>3270</v>
      </c>
      <c r="D13" s="38">
        <v>2035</v>
      </c>
      <c r="E13" s="39">
        <f>C13*F20</f>
        <v>2099.2879110480244</v>
      </c>
      <c r="F13" s="40">
        <f>D13*F20</f>
        <v>1306.4375837867676</v>
      </c>
    </row>
    <row r="14" spans="1:6" x14ac:dyDescent="0.25">
      <c r="B14" s="24" t="s">
        <v>11</v>
      </c>
      <c r="C14" s="27">
        <v>1697</v>
      </c>
      <c r="D14" s="6">
        <v>1375</v>
      </c>
      <c r="E14" s="33"/>
      <c r="F14" s="34"/>
    </row>
    <row r="15" spans="1:6" x14ac:dyDescent="0.25">
      <c r="B15" s="25" t="s">
        <v>12</v>
      </c>
      <c r="C15" s="27">
        <v>57</v>
      </c>
      <c r="D15" s="6">
        <v>53</v>
      </c>
      <c r="E15" s="33"/>
      <c r="F15" s="34"/>
    </row>
    <row r="16" spans="1:6" ht="13.8" thickBot="1" x14ac:dyDescent="0.3">
      <c r="B16" s="26" t="s">
        <v>13</v>
      </c>
      <c r="C16" s="28">
        <v>56</v>
      </c>
      <c r="D16" s="10">
        <v>45</v>
      </c>
      <c r="E16" s="35"/>
      <c r="F16" s="36"/>
    </row>
    <row r="17" spans="1:7" x14ac:dyDescent="0.25">
      <c r="B17" t="s">
        <v>14</v>
      </c>
    </row>
    <row r="18" spans="1:7" x14ac:dyDescent="0.25">
      <c r="C18" s="12" t="s">
        <v>51</v>
      </c>
      <c r="D18" s="12"/>
      <c r="E18" s="12"/>
      <c r="F18" s="32">
        <v>50724</v>
      </c>
    </row>
    <row r="19" spans="1:7" x14ac:dyDescent="0.25">
      <c r="C19" s="12" t="s">
        <v>52</v>
      </c>
      <c r="D19" s="12"/>
      <c r="E19" s="12"/>
      <c r="F19" s="32">
        <v>32564</v>
      </c>
    </row>
    <row r="20" spans="1:7" x14ac:dyDescent="0.25">
      <c r="A20" t="s">
        <v>17</v>
      </c>
      <c r="B20" s="13" t="s">
        <v>18</v>
      </c>
      <c r="C20" s="12" t="s">
        <v>53</v>
      </c>
      <c r="D20" s="13"/>
      <c r="E20" s="12"/>
      <c r="F20" s="12">
        <f>F19/F18</f>
        <v>0.64198407065688823</v>
      </c>
      <c r="G20" s="46">
        <v>0.64198407099999999</v>
      </c>
    </row>
    <row r="23" spans="1:7" x14ac:dyDescent="0.25">
      <c r="A23" s="12"/>
      <c r="B23" s="1" t="s">
        <v>31</v>
      </c>
      <c r="C23" s="12"/>
      <c r="D23" s="12"/>
    </row>
    <row r="24" spans="1:7" x14ac:dyDescent="0.25">
      <c r="A24" s="12"/>
      <c r="B24" s="12"/>
      <c r="C24" s="12"/>
      <c r="D24" s="12"/>
    </row>
    <row r="25" spans="1:7" x14ac:dyDescent="0.25">
      <c r="A25" s="12"/>
      <c r="B25" s="12"/>
      <c r="C25" s="15" t="s">
        <v>15</v>
      </c>
      <c r="D25" s="12" t="s">
        <v>19</v>
      </c>
    </row>
    <row r="26" spans="1:7" ht="13.8" thickBot="1" x14ac:dyDescent="0.3">
      <c r="A26" s="12"/>
      <c r="B26" s="12"/>
      <c r="C26" s="12"/>
      <c r="D26" s="12"/>
    </row>
    <row r="27" spans="1:7" ht="39.6" x14ac:dyDescent="0.25">
      <c r="A27" s="12"/>
      <c r="B27" s="2" t="s">
        <v>2</v>
      </c>
      <c r="C27" s="3" t="s">
        <v>3</v>
      </c>
      <c r="D27" s="4" t="s">
        <v>4</v>
      </c>
    </row>
    <row r="28" spans="1:7" x14ac:dyDescent="0.25">
      <c r="A28" s="12"/>
      <c r="B28" s="14" t="s">
        <v>5</v>
      </c>
      <c r="C28" s="5">
        <v>12780</v>
      </c>
      <c r="D28" s="6">
        <v>6670</v>
      </c>
    </row>
    <row r="29" spans="1:7" x14ac:dyDescent="0.25">
      <c r="A29" s="12"/>
      <c r="B29" s="7" t="s">
        <v>32</v>
      </c>
      <c r="C29" s="5">
        <v>231</v>
      </c>
      <c r="D29" s="6">
        <v>137</v>
      </c>
    </row>
    <row r="30" spans="1:7" x14ac:dyDescent="0.25">
      <c r="A30" s="12"/>
      <c r="B30" s="7" t="s">
        <v>33</v>
      </c>
      <c r="C30" s="5">
        <v>1323</v>
      </c>
      <c r="D30" s="6">
        <v>789</v>
      </c>
    </row>
    <row r="31" spans="1:7" x14ac:dyDescent="0.25">
      <c r="A31" s="12"/>
      <c r="B31" s="7" t="s">
        <v>34</v>
      </c>
      <c r="C31" s="5">
        <v>1344</v>
      </c>
      <c r="D31" s="6">
        <v>781</v>
      </c>
    </row>
    <row r="32" spans="1:7" ht="39.6" x14ac:dyDescent="0.25">
      <c r="A32" s="12"/>
      <c r="B32" s="7" t="s">
        <v>35</v>
      </c>
      <c r="C32" s="5">
        <v>2642</v>
      </c>
      <c r="D32" s="6">
        <v>1162</v>
      </c>
    </row>
    <row r="33" spans="1:4" x14ac:dyDescent="0.25">
      <c r="A33" s="12"/>
      <c r="B33" s="7" t="s">
        <v>36</v>
      </c>
      <c r="C33" s="5">
        <v>339</v>
      </c>
      <c r="D33" s="6">
        <v>221</v>
      </c>
    </row>
    <row r="34" spans="1:4" ht="26.4" x14ac:dyDescent="0.25">
      <c r="A34" s="12"/>
      <c r="B34" s="7" t="s">
        <v>37</v>
      </c>
      <c r="C34" s="5">
        <v>601</v>
      </c>
      <c r="D34" s="6">
        <v>300</v>
      </c>
    </row>
    <row r="35" spans="1:4" x14ac:dyDescent="0.25">
      <c r="A35" s="12"/>
      <c r="B35" s="7" t="s">
        <v>38</v>
      </c>
      <c r="C35" s="5">
        <v>232</v>
      </c>
      <c r="D35" s="6">
        <v>174</v>
      </c>
    </row>
    <row r="36" spans="1:4" x14ac:dyDescent="0.25">
      <c r="A36" s="12"/>
      <c r="B36" s="7" t="s">
        <v>39</v>
      </c>
      <c r="C36" s="5">
        <v>352</v>
      </c>
      <c r="D36" s="6">
        <v>74</v>
      </c>
    </row>
    <row r="37" spans="1:4" x14ac:dyDescent="0.25">
      <c r="A37" s="12"/>
      <c r="B37" s="7" t="s">
        <v>40</v>
      </c>
      <c r="C37" s="5">
        <v>954</v>
      </c>
      <c r="D37" s="6">
        <v>526</v>
      </c>
    </row>
    <row r="38" spans="1:4" ht="26.4" x14ac:dyDescent="0.25">
      <c r="A38" s="12"/>
      <c r="B38" s="7" t="s">
        <v>41</v>
      </c>
      <c r="C38" s="5">
        <v>2139</v>
      </c>
      <c r="D38" s="6">
        <v>1138</v>
      </c>
    </row>
    <row r="39" spans="1:4" ht="26.4" x14ac:dyDescent="0.25">
      <c r="A39" s="12"/>
      <c r="B39" s="7" t="s">
        <v>42</v>
      </c>
      <c r="C39" s="5">
        <v>228</v>
      </c>
      <c r="D39" s="6">
        <v>126</v>
      </c>
    </row>
    <row r="40" spans="1:4" ht="39.6" x14ac:dyDescent="0.25">
      <c r="A40" s="12"/>
      <c r="B40" s="7" t="s">
        <v>43</v>
      </c>
      <c r="C40" s="5">
        <v>18</v>
      </c>
      <c r="D40" s="6">
        <v>13</v>
      </c>
    </row>
    <row r="41" spans="1:4" x14ac:dyDescent="0.25">
      <c r="A41" s="12"/>
      <c r="B41" s="7" t="s">
        <v>44</v>
      </c>
      <c r="C41" s="5">
        <v>281</v>
      </c>
      <c r="D41" s="6">
        <v>184</v>
      </c>
    </row>
    <row r="42" spans="1:4" x14ac:dyDescent="0.25">
      <c r="A42" s="12"/>
      <c r="B42" s="7" t="s">
        <v>45</v>
      </c>
      <c r="C42" s="5">
        <v>195</v>
      </c>
      <c r="D42" s="6">
        <v>174</v>
      </c>
    </row>
    <row r="43" spans="1:4" ht="26.4" x14ac:dyDescent="0.25">
      <c r="A43" s="12"/>
      <c r="B43" s="7" t="s">
        <v>46</v>
      </c>
      <c r="C43" s="5">
        <v>358</v>
      </c>
      <c r="D43" s="6">
        <v>202</v>
      </c>
    </row>
    <row r="44" spans="1:4" x14ac:dyDescent="0.25">
      <c r="A44" s="12"/>
      <c r="B44" s="7" t="s">
        <v>47</v>
      </c>
      <c r="C44" s="5">
        <v>1223</v>
      </c>
      <c r="D44" s="6">
        <v>533</v>
      </c>
    </row>
    <row r="45" spans="1:4" ht="13.8" thickBot="1" x14ac:dyDescent="0.3">
      <c r="A45" s="12"/>
      <c r="B45" s="8" t="s">
        <v>48</v>
      </c>
      <c r="C45" s="17" t="s">
        <v>22</v>
      </c>
      <c r="D45" s="16" t="s">
        <v>22</v>
      </c>
    </row>
    <row r="46" spans="1:4" x14ac:dyDescent="0.25">
      <c r="A46" s="12"/>
      <c r="B46" s="12" t="s">
        <v>49</v>
      </c>
      <c r="C46" s="12"/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 t="s">
        <v>17</v>
      </c>
      <c r="B49" s="13" t="s">
        <v>18</v>
      </c>
      <c r="C49" s="12"/>
      <c r="D49" s="13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9"/>
  <sheetViews>
    <sheetView workbookViewId="0">
      <selection activeCell="C18" sqref="C18:F20"/>
    </sheetView>
  </sheetViews>
  <sheetFormatPr defaultRowHeight="13.2" x14ac:dyDescent="0.25"/>
  <cols>
    <col min="2" max="2" width="43" customWidth="1"/>
    <col min="3" max="3" width="13.6640625" customWidth="1"/>
    <col min="4" max="4" width="12.88671875" customWidth="1"/>
    <col min="5" max="6" width="13.6640625" customWidth="1"/>
  </cols>
  <sheetData>
    <row r="1" spans="1:6" x14ac:dyDescent="0.25">
      <c r="A1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t="s">
        <v>20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12833</v>
      </c>
      <c r="D8" s="42">
        <v>6697</v>
      </c>
      <c r="E8" s="43">
        <f>C8*F20</f>
        <v>8199.7935686891524</v>
      </c>
      <c r="F8" s="44">
        <f>D8*F20</f>
        <v>4279.1254990657881</v>
      </c>
    </row>
    <row r="9" spans="1:6" x14ac:dyDescent="0.25">
      <c r="B9" s="23" t="s">
        <v>6</v>
      </c>
      <c r="C9" s="37">
        <v>9519</v>
      </c>
      <c r="D9" s="38">
        <v>4599</v>
      </c>
      <c r="E9" s="45">
        <f>C9*F20</f>
        <v>6082.2749926246433</v>
      </c>
      <c r="F9" s="40">
        <f>D9*F20</f>
        <v>2938.584167568099</v>
      </c>
    </row>
    <row r="10" spans="1:6" ht="39.6" x14ac:dyDescent="0.25">
      <c r="B10" s="24" t="s">
        <v>7</v>
      </c>
      <c r="C10" s="27">
        <v>8638</v>
      </c>
      <c r="D10" s="6">
        <v>4120</v>
      </c>
      <c r="E10" s="33"/>
      <c r="F10" s="34"/>
    </row>
    <row r="11" spans="1:6" ht="39.6" x14ac:dyDescent="0.25">
      <c r="B11" s="24" t="s">
        <v>8</v>
      </c>
      <c r="C11" s="27">
        <v>686</v>
      </c>
      <c r="D11" s="6">
        <v>364</v>
      </c>
      <c r="E11" s="33"/>
      <c r="F11" s="34"/>
    </row>
    <row r="12" spans="1:6" x14ac:dyDescent="0.25">
      <c r="B12" s="25" t="s">
        <v>9</v>
      </c>
      <c r="C12" s="27">
        <v>62</v>
      </c>
      <c r="D12" s="6">
        <v>41</v>
      </c>
      <c r="E12" s="33"/>
      <c r="F12" s="34"/>
    </row>
    <row r="13" spans="1:6" x14ac:dyDescent="0.25">
      <c r="B13" s="23" t="s">
        <v>10</v>
      </c>
      <c r="C13" s="27">
        <v>3314</v>
      </c>
      <c r="D13" s="6">
        <v>2098</v>
      </c>
      <c r="E13" s="39">
        <f>C13*F20</f>
        <v>2117.5185760645099</v>
      </c>
      <c r="F13" s="40">
        <f>D13*F20</f>
        <v>1340.541331497689</v>
      </c>
    </row>
    <row r="14" spans="1:6" x14ac:dyDescent="0.25">
      <c r="B14" s="24" t="s">
        <v>11</v>
      </c>
      <c r="C14" s="27">
        <v>1736</v>
      </c>
      <c r="D14" s="6">
        <v>1433</v>
      </c>
      <c r="E14" s="33"/>
      <c r="F14" s="34"/>
    </row>
    <row r="15" spans="1:6" x14ac:dyDescent="0.25">
      <c r="B15" s="25" t="s">
        <v>12</v>
      </c>
      <c r="C15" s="27">
        <v>55</v>
      </c>
      <c r="D15" s="6">
        <v>51</v>
      </c>
      <c r="E15" s="33"/>
      <c r="F15" s="34"/>
    </row>
    <row r="16" spans="1:6" ht="13.8" thickBot="1" x14ac:dyDescent="0.3">
      <c r="B16" s="26" t="s">
        <v>13</v>
      </c>
      <c r="C16" s="28">
        <v>54</v>
      </c>
      <c r="D16" s="10">
        <v>46</v>
      </c>
      <c r="E16" s="35"/>
      <c r="F16" s="36"/>
    </row>
    <row r="17" spans="1:7" x14ac:dyDescent="0.25">
      <c r="B17" t="s">
        <v>14</v>
      </c>
    </row>
    <row r="18" spans="1:7" x14ac:dyDescent="0.25">
      <c r="C18" s="12" t="s">
        <v>51</v>
      </c>
      <c r="D18" s="12"/>
      <c r="E18" s="12"/>
      <c r="F18" s="32">
        <v>50845</v>
      </c>
      <c r="G18" s="12"/>
    </row>
    <row r="19" spans="1:7" x14ac:dyDescent="0.25">
      <c r="C19" s="12" t="s">
        <v>52</v>
      </c>
      <c r="D19" s="12"/>
      <c r="E19" s="12"/>
      <c r="F19" s="32">
        <v>32488</v>
      </c>
      <c r="G19" s="12"/>
    </row>
    <row r="20" spans="1:7" x14ac:dyDescent="0.25">
      <c r="A20" t="s">
        <v>17</v>
      </c>
      <c r="B20" s="13" t="s">
        <v>18</v>
      </c>
      <c r="C20" s="12" t="s">
        <v>53</v>
      </c>
      <c r="D20" s="13"/>
      <c r="E20" s="12"/>
      <c r="F20" s="12">
        <f>F19/F18</f>
        <v>0.63896154980824071</v>
      </c>
      <c r="G20" s="46">
        <v>0.63896154999999999</v>
      </c>
    </row>
    <row r="23" spans="1:7" x14ac:dyDescent="0.25">
      <c r="A23" s="12"/>
      <c r="B23" s="1" t="s">
        <v>31</v>
      </c>
      <c r="C23" s="12"/>
      <c r="D23" s="12"/>
    </row>
    <row r="24" spans="1:7" x14ac:dyDescent="0.25">
      <c r="A24" s="12"/>
      <c r="B24" s="12"/>
      <c r="C24" s="12"/>
      <c r="D24" s="12"/>
    </row>
    <row r="25" spans="1:7" x14ac:dyDescent="0.25">
      <c r="A25" s="12"/>
      <c r="B25" s="12"/>
      <c r="C25" s="15" t="s">
        <v>15</v>
      </c>
      <c r="D25" s="12" t="s">
        <v>20</v>
      </c>
    </row>
    <row r="26" spans="1:7" ht="13.8" thickBot="1" x14ac:dyDescent="0.3">
      <c r="A26" s="12"/>
      <c r="B26" s="12"/>
      <c r="C26" s="12"/>
      <c r="D26" s="12"/>
    </row>
    <row r="27" spans="1:7" ht="39.6" x14ac:dyDescent="0.25">
      <c r="A27" s="12"/>
      <c r="B27" s="2" t="s">
        <v>2</v>
      </c>
      <c r="C27" s="3" t="s">
        <v>3</v>
      </c>
      <c r="D27" s="4" t="s">
        <v>4</v>
      </c>
    </row>
    <row r="28" spans="1:7" x14ac:dyDescent="0.25">
      <c r="A28" s="12"/>
      <c r="B28" s="14" t="s">
        <v>5</v>
      </c>
      <c r="C28" s="5">
        <v>12833</v>
      </c>
      <c r="D28" s="6">
        <v>6697</v>
      </c>
    </row>
    <row r="29" spans="1:7" x14ac:dyDescent="0.25">
      <c r="A29" s="12"/>
      <c r="B29" s="7" t="s">
        <v>32</v>
      </c>
      <c r="C29" s="5">
        <v>251</v>
      </c>
      <c r="D29" s="6">
        <v>153</v>
      </c>
    </row>
    <row r="30" spans="1:7" x14ac:dyDescent="0.25">
      <c r="A30" s="12"/>
      <c r="B30" s="7" t="s">
        <v>33</v>
      </c>
      <c r="C30" s="5">
        <v>1350</v>
      </c>
      <c r="D30" s="6">
        <v>810</v>
      </c>
    </row>
    <row r="31" spans="1:7" x14ac:dyDescent="0.25">
      <c r="A31" s="12"/>
      <c r="B31" s="7" t="s">
        <v>34</v>
      </c>
      <c r="C31" s="5">
        <v>1318</v>
      </c>
      <c r="D31" s="6">
        <v>766</v>
      </c>
    </row>
    <row r="32" spans="1:7" ht="39.6" x14ac:dyDescent="0.25">
      <c r="A32" s="12"/>
      <c r="B32" s="7" t="s">
        <v>35</v>
      </c>
      <c r="C32" s="5">
        <v>2595</v>
      </c>
      <c r="D32" s="6">
        <v>1114</v>
      </c>
    </row>
    <row r="33" spans="1:4" x14ac:dyDescent="0.25">
      <c r="A33" s="12"/>
      <c r="B33" s="7" t="s">
        <v>36</v>
      </c>
      <c r="C33" s="5">
        <v>343</v>
      </c>
      <c r="D33" s="6">
        <v>227</v>
      </c>
    </row>
    <row r="34" spans="1:4" ht="26.4" x14ac:dyDescent="0.25">
      <c r="A34" s="12"/>
      <c r="B34" s="7" t="s">
        <v>37</v>
      </c>
      <c r="C34" s="5">
        <v>604</v>
      </c>
      <c r="D34" s="6">
        <v>306</v>
      </c>
    </row>
    <row r="35" spans="1:4" x14ac:dyDescent="0.25">
      <c r="A35" s="12"/>
      <c r="B35" s="7" t="s">
        <v>38</v>
      </c>
      <c r="C35" s="5">
        <v>253</v>
      </c>
      <c r="D35" s="6">
        <v>192</v>
      </c>
    </row>
    <row r="36" spans="1:4" x14ac:dyDescent="0.25">
      <c r="A36" s="12"/>
      <c r="B36" s="7" t="s">
        <v>39</v>
      </c>
      <c r="C36" s="5">
        <v>334</v>
      </c>
      <c r="D36" s="6">
        <v>64</v>
      </c>
    </row>
    <row r="37" spans="1:4" x14ac:dyDescent="0.25">
      <c r="A37" s="12"/>
      <c r="B37" s="7" t="s">
        <v>40</v>
      </c>
      <c r="C37" s="5">
        <v>987</v>
      </c>
      <c r="D37" s="6">
        <v>527</v>
      </c>
    </row>
    <row r="38" spans="1:4" ht="26.4" x14ac:dyDescent="0.25">
      <c r="A38" s="12"/>
      <c r="B38" s="7" t="s">
        <v>41</v>
      </c>
      <c r="C38" s="5">
        <v>2175</v>
      </c>
      <c r="D38" s="6">
        <v>1169</v>
      </c>
    </row>
    <row r="39" spans="1:4" ht="26.4" x14ac:dyDescent="0.25">
      <c r="A39" s="12"/>
      <c r="B39" s="7" t="s">
        <v>42</v>
      </c>
      <c r="C39" s="5">
        <v>225</v>
      </c>
      <c r="D39" s="6">
        <v>122</v>
      </c>
    </row>
    <row r="40" spans="1:4" ht="39.6" x14ac:dyDescent="0.25">
      <c r="A40" s="12"/>
      <c r="B40" s="7" t="s">
        <v>43</v>
      </c>
      <c r="C40" s="5">
        <v>18</v>
      </c>
      <c r="D40" s="6">
        <v>15</v>
      </c>
    </row>
    <row r="41" spans="1:4" x14ac:dyDescent="0.25">
      <c r="A41" s="12"/>
      <c r="B41" s="7" t="s">
        <v>44</v>
      </c>
      <c r="C41" s="5">
        <v>291</v>
      </c>
      <c r="D41" s="6">
        <v>185</v>
      </c>
    </row>
    <row r="42" spans="1:4" x14ac:dyDescent="0.25">
      <c r="A42" s="12"/>
      <c r="B42" s="7" t="s">
        <v>45</v>
      </c>
      <c r="C42" s="5">
        <v>195</v>
      </c>
      <c r="D42" s="6">
        <v>179</v>
      </c>
    </row>
    <row r="43" spans="1:4" ht="26.4" x14ac:dyDescent="0.25">
      <c r="A43" s="12"/>
      <c r="B43" s="7" t="s">
        <v>46</v>
      </c>
      <c r="C43" s="5">
        <v>364</v>
      </c>
      <c r="D43" s="6">
        <v>208</v>
      </c>
    </row>
    <row r="44" spans="1:4" x14ac:dyDescent="0.25">
      <c r="A44" s="12"/>
      <c r="B44" s="7" t="s">
        <v>47</v>
      </c>
      <c r="C44" s="5">
        <v>1236</v>
      </c>
      <c r="D44" s="6">
        <v>551</v>
      </c>
    </row>
    <row r="45" spans="1:4" ht="13.8" thickBot="1" x14ac:dyDescent="0.3">
      <c r="A45" s="12"/>
      <c r="B45" s="8" t="s">
        <v>48</v>
      </c>
      <c r="C45" s="17" t="s">
        <v>22</v>
      </c>
      <c r="D45" s="16" t="s">
        <v>22</v>
      </c>
    </row>
    <row r="46" spans="1:4" x14ac:dyDescent="0.25">
      <c r="A46" s="12"/>
      <c r="B46" s="12" t="s">
        <v>49</v>
      </c>
      <c r="C46" s="12"/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 t="s">
        <v>17</v>
      </c>
      <c r="B49" s="13" t="s">
        <v>18</v>
      </c>
      <c r="C49" s="12"/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9"/>
  <sheetViews>
    <sheetView tabSelected="1" workbookViewId="0">
      <selection activeCell="C18" sqref="C18:G20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664062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21</v>
      </c>
    </row>
    <row r="6" spans="1:6" ht="13.8" thickBot="1" x14ac:dyDescent="0.3">
      <c r="C6" s="29"/>
      <c r="D6" s="29"/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12788</v>
      </c>
      <c r="D8" s="42">
        <v>6809</v>
      </c>
      <c r="E8" s="43">
        <f>C8*F20</f>
        <v>8141.0641205873171</v>
      </c>
      <c r="F8" s="44">
        <f>D8*F20</f>
        <v>4334.7283075601381</v>
      </c>
    </row>
    <row r="9" spans="1:6" x14ac:dyDescent="0.25">
      <c r="B9" s="23" t="s">
        <v>6</v>
      </c>
      <c r="C9" s="37">
        <v>9381</v>
      </c>
      <c r="D9" s="38">
        <v>4617</v>
      </c>
      <c r="E9" s="45">
        <f>C9*F20</f>
        <v>5972.1084231490167</v>
      </c>
      <c r="F9" s="40">
        <f>D9*F20</f>
        <v>2939.2628280224931</v>
      </c>
    </row>
    <row r="10" spans="1:6" ht="39.6" x14ac:dyDescent="0.25">
      <c r="B10" s="24" t="s">
        <v>7</v>
      </c>
      <c r="C10" s="27">
        <v>8774</v>
      </c>
      <c r="D10" s="6">
        <v>4152</v>
      </c>
      <c r="E10" s="33"/>
      <c r="F10" s="34"/>
    </row>
    <row r="11" spans="1:6" ht="39.6" x14ac:dyDescent="0.25">
      <c r="B11" s="24" t="s">
        <v>8</v>
      </c>
      <c r="C11" s="27">
        <v>417</v>
      </c>
      <c r="D11" s="6">
        <v>357</v>
      </c>
      <c r="E11" s="33"/>
      <c r="F11" s="34"/>
    </row>
    <row r="12" spans="1:6" x14ac:dyDescent="0.25">
      <c r="B12" s="25" t="s">
        <v>9</v>
      </c>
      <c r="C12" s="27">
        <v>63</v>
      </c>
      <c r="D12" s="6">
        <v>41</v>
      </c>
      <c r="E12" s="33"/>
      <c r="F12" s="34"/>
    </row>
    <row r="13" spans="1:6" x14ac:dyDescent="0.25">
      <c r="B13" s="23" t="s">
        <v>10</v>
      </c>
      <c r="C13" s="37">
        <v>3407</v>
      </c>
      <c r="D13" s="38">
        <v>2192</v>
      </c>
      <c r="E13" s="39">
        <f>C13*F20</f>
        <v>2168.9556974383008</v>
      </c>
      <c r="F13" s="40">
        <f>D13*F20</f>
        <v>1395.4654795376446</v>
      </c>
    </row>
    <row r="14" spans="1:6" x14ac:dyDescent="0.25">
      <c r="B14" s="24" t="s">
        <v>11</v>
      </c>
      <c r="C14" s="27">
        <v>1806</v>
      </c>
      <c r="D14" s="6">
        <v>1508</v>
      </c>
      <c r="E14" s="33"/>
      <c r="F14" s="34"/>
    </row>
    <row r="15" spans="1:6" x14ac:dyDescent="0.25">
      <c r="B15" s="25" t="s">
        <v>12</v>
      </c>
      <c r="C15" s="27">
        <v>54</v>
      </c>
      <c r="D15" s="6">
        <v>48</v>
      </c>
      <c r="E15" s="33"/>
      <c r="F15" s="34"/>
    </row>
    <row r="16" spans="1:6" ht="13.8" thickBot="1" x14ac:dyDescent="0.3">
      <c r="B16" s="26" t="s">
        <v>13</v>
      </c>
      <c r="C16" s="28">
        <v>51</v>
      </c>
      <c r="D16" s="10">
        <v>42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51216</v>
      </c>
    </row>
    <row r="19" spans="1:7" x14ac:dyDescent="0.25">
      <c r="C19" s="12" t="s">
        <v>52</v>
      </c>
      <c r="F19" s="32">
        <v>32605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0.63661746329272106</v>
      </c>
      <c r="G20" s="46">
        <v>0.63661746299999999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21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12788</v>
      </c>
      <c r="D28" s="6">
        <v>6809</v>
      </c>
    </row>
    <row r="29" spans="1:7" x14ac:dyDescent="0.25">
      <c r="B29" s="7" t="s">
        <v>32</v>
      </c>
      <c r="C29" s="5">
        <v>263</v>
      </c>
      <c r="D29" s="6">
        <v>154</v>
      </c>
    </row>
    <row r="30" spans="1:7" x14ac:dyDescent="0.25">
      <c r="B30" s="7" t="s">
        <v>33</v>
      </c>
      <c r="C30" s="5">
        <v>1379</v>
      </c>
      <c r="D30" s="6">
        <v>810</v>
      </c>
    </row>
    <row r="31" spans="1:7" x14ac:dyDescent="0.25">
      <c r="B31" s="7" t="s">
        <v>34</v>
      </c>
      <c r="C31" s="5">
        <v>1339</v>
      </c>
      <c r="D31" s="6">
        <v>784</v>
      </c>
    </row>
    <row r="32" spans="1:7" ht="39.6" x14ac:dyDescent="0.25">
      <c r="B32" s="7" t="s">
        <v>35</v>
      </c>
      <c r="C32" s="5">
        <v>2502</v>
      </c>
      <c r="D32" s="6">
        <v>1058</v>
      </c>
    </row>
    <row r="33" spans="2:4" x14ac:dyDescent="0.25">
      <c r="B33" s="7" t="s">
        <v>36</v>
      </c>
      <c r="C33" s="5">
        <v>357</v>
      </c>
      <c r="D33" s="6">
        <v>240</v>
      </c>
    </row>
    <row r="34" spans="2:4" ht="26.4" x14ac:dyDescent="0.25">
      <c r="B34" s="7" t="s">
        <v>37</v>
      </c>
      <c r="C34" s="5">
        <v>605</v>
      </c>
      <c r="D34" s="6">
        <v>303</v>
      </c>
    </row>
    <row r="35" spans="2:4" x14ac:dyDescent="0.25">
      <c r="B35" s="7" t="s">
        <v>38</v>
      </c>
      <c r="C35" s="5">
        <v>260</v>
      </c>
      <c r="D35" s="6">
        <v>203</v>
      </c>
    </row>
    <row r="36" spans="2:4" x14ac:dyDescent="0.25">
      <c r="B36" s="7" t="s">
        <v>39</v>
      </c>
      <c r="C36" s="5">
        <v>86</v>
      </c>
      <c r="D36" s="6">
        <v>55</v>
      </c>
    </row>
    <row r="37" spans="2:4" x14ac:dyDescent="0.25">
      <c r="B37" s="7" t="s">
        <v>40</v>
      </c>
      <c r="C37" s="5">
        <v>1023</v>
      </c>
      <c r="D37" s="6">
        <v>560</v>
      </c>
    </row>
    <row r="38" spans="2:4" ht="26.4" x14ac:dyDescent="0.25">
      <c r="B38" s="7" t="s">
        <v>41</v>
      </c>
      <c r="C38" s="5">
        <v>2140</v>
      </c>
      <c r="D38" s="6">
        <v>1135</v>
      </c>
    </row>
    <row r="39" spans="2:4" ht="26.4" x14ac:dyDescent="0.25">
      <c r="B39" s="7" t="s">
        <v>42</v>
      </c>
      <c r="C39" s="5">
        <v>252</v>
      </c>
      <c r="D39" s="6">
        <v>148</v>
      </c>
    </row>
    <row r="40" spans="2:4" ht="39.6" x14ac:dyDescent="0.25">
      <c r="B40" s="7" t="s">
        <v>43</v>
      </c>
      <c r="C40" s="5">
        <v>18</v>
      </c>
      <c r="D40" s="6">
        <v>15</v>
      </c>
    </row>
    <row r="41" spans="2:4" x14ac:dyDescent="0.25">
      <c r="B41" s="7" t="s">
        <v>44</v>
      </c>
      <c r="C41" s="5">
        <v>310</v>
      </c>
      <c r="D41" s="6">
        <v>199</v>
      </c>
    </row>
    <row r="42" spans="2:4" x14ac:dyDescent="0.25">
      <c r="B42" s="7" t="s">
        <v>45</v>
      </c>
      <c r="C42" s="5">
        <v>197</v>
      </c>
      <c r="D42" s="6">
        <v>179</v>
      </c>
    </row>
    <row r="43" spans="2:4" ht="26.4" x14ac:dyDescent="0.25">
      <c r="B43" s="7" t="s">
        <v>46</v>
      </c>
      <c r="C43" s="5">
        <v>388</v>
      </c>
      <c r="D43" s="6">
        <v>234</v>
      </c>
    </row>
    <row r="44" spans="2:4" x14ac:dyDescent="0.25">
      <c r="B44" s="7" t="s">
        <v>47</v>
      </c>
      <c r="C44" s="5">
        <v>1277</v>
      </c>
      <c r="D44" s="6">
        <v>574</v>
      </c>
    </row>
    <row r="45" spans="2:4" ht="13.8" thickBot="1" x14ac:dyDescent="0.3">
      <c r="B45" s="8" t="s">
        <v>48</v>
      </c>
      <c r="C45" s="17" t="s">
        <v>22</v>
      </c>
      <c r="D45" s="16" t="s">
        <v>22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2">
    <mergeCell ref="C6:D6"/>
    <mergeCell ref="E6:F6"/>
  </mergeCells>
  <hyperlinks>
    <hyperlink ref="B20" r:id="rId1"/>
    <hyperlink ref="B4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49"/>
  <sheetViews>
    <sheetView workbookViewId="0">
      <selection activeCell="J13" sqref="J13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24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11958</v>
      </c>
      <c r="D8" s="55" t="s">
        <v>22</v>
      </c>
      <c r="E8" s="43">
        <f>C8*F20</f>
        <v>8486.0665339112093</v>
      </c>
      <c r="F8" s="44"/>
    </row>
    <row r="9" spans="1:6" x14ac:dyDescent="0.25">
      <c r="B9" s="23" t="s">
        <v>6</v>
      </c>
      <c r="C9" s="53" t="s">
        <v>22</v>
      </c>
      <c r="D9" s="18" t="s">
        <v>22</v>
      </c>
      <c r="E9" s="45"/>
      <c r="F9" s="40"/>
    </row>
    <row r="10" spans="1:6" ht="39.6" x14ac:dyDescent="0.25">
      <c r="B10" s="24" t="s">
        <v>7</v>
      </c>
      <c r="C10" s="27">
        <v>8306</v>
      </c>
      <c r="D10" s="18" t="s">
        <v>22</v>
      </c>
      <c r="E10" s="33"/>
      <c r="F10" s="34"/>
    </row>
    <row r="11" spans="1:6" ht="39.6" x14ac:dyDescent="0.25">
      <c r="B11" s="24" t="s">
        <v>8</v>
      </c>
      <c r="C11" s="27">
        <v>595</v>
      </c>
      <c r="D11" s="18" t="s">
        <v>22</v>
      </c>
      <c r="E11" s="33"/>
      <c r="F11" s="34"/>
    </row>
    <row r="12" spans="1:6" x14ac:dyDescent="0.25">
      <c r="B12" s="25" t="s">
        <v>9</v>
      </c>
      <c r="C12" s="27">
        <v>58</v>
      </c>
      <c r="D12" s="18" t="s">
        <v>22</v>
      </c>
      <c r="E12" s="33"/>
      <c r="F12" s="34"/>
    </row>
    <row r="13" spans="1:6" x14ac:dyDescent="0.25">
      <c r="B13" s="23" t="s">
        <v>10</v>
      </c>
      <c r="C13" s="56" t="s">
        <v>22</v>
      </c>
      <c r="D13" s="57" t="s">
        <v>22</v>
      </c>
      <c r="E13" s="39"/>
      <c r="F13" s="40"/>
    </row>
    <row r="14" spans="1:6" x14ac:dyDescent="0.25">
      <c r="B14" s="24" t="s">
        <v>11</v>
      </c>
      <c r="C14" s="53" t="s">
        <v>22</v>
      </c>
      <c r="D14" s="18" t="s">
        <v>22</v>
      </c>
      <c r="E14" s="33"/>
      <c r="F14" s="34"/>
    </row>
    <row r="15" spans="1:6" x14ac:dyDescent="0.25">
      <c r="B15" s="25" t="s">
        <v>12</v>
      </c>
      <c r="C15" s="27">
        <v>59</v>
      </c>
      <c r="D15" s="18" t="s">
        <v>22</v>
      </c>
      <c r="E15" s="33"/>
      <c r="F15" s="34"/>
    </row>
    <row r="16" spans="1:6" ht="13.8" thickBot="1" x14ac:dyDescent="0.3">
      <c r="B16" s="26" t="s">
        <v>13</v>
      </c>
      <c r="C16" s="54" t="s">
        <v>22</v>
      </c>
      <c r="D16" s="16" t="s">
        <v>22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51222</v>
      </c>
    </row>
    <row r="19" spans="1:7" x14ac:dyDescent="0.25">
      <c r="C19" s="12" t="s">
        <v>52</v>
      </c>
      <c r="F19" s="32">
        <v>36350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0.70965600718441291</v>
      </c>
      <c r="G20" s="46">
        <v>0.70965600699999998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24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11958</v>
      </c>
      <c r="D28" s="18" t="s">
        <v>22</v>
      </c>
    </row>
    <row r="29" spans="1:7" x14ac:dyDescent="0.25">
      <c r="B29" s="7" t="s">
        <v>32</v>
      </c>
      <c r="C29" s="5">
        <v>195</v>
      </c>
      <c r="D29" s="18" t="s">
        <v>22</v>
      </c>
    </row>
    <row r="30" spans="1:7" x14ac:dyDescent="0.25">
      <c r="B30" s="7" t="s">
        <v>33</v>
      </c>
      <c r="C30" s="5">
        <v>1334</v>
      </c>
      <c r="D30" s="18" t="s">
        <v>22</v>
      </c>
    </row>
    <row r="31" spans="1:7" x14ac:dyDescent="0.25">
      <c r="B31" s="7" t="s">
        <v>34</v>
      </c>
      <c r="C31" s="5">
        <v>1286</v>
      </c>
      <c r="D31" s="18" t="s">
        <v>22</v>
      </c>
    </row>
    <row r="32" spans="1:7" ht="39.6" x14ac:dyDescent="0.25">
      <c r="B32" s="7" t="s">
        <v>35</v>
      </c>
      <c r="C32" s="5">
        <v>2780</v>
      </c>
      <c r="D32" s="18" t="s">
        <v>22</v>
      </c>
    </row>
    <row r="33" spans="2:4" x14ac:dyDescent="0.25">
      <c r="B33" s="7" t="s">
        <v>36</v>
      </c>
      <c r="C33" s="5">
        <v>402</v>
      </c>
      <c r="D33" s="18" t="s">
        <v>22</v>
      </c>
    </row>
    <row r="34" spans="2:4" ht="26.4" x14ac:dyDescent="0.25">
      <c r="B34" s="7" t="s">
        <v>37</v>
      </c>
      <c r="C34" s="5">
        <v>554</v>
      </c>
      <c r="D34" s="18" t="s">
        <v>22</v>
      </c>
    </row>
    <row r="35" spans="2:4" x14ac:dyDescent="0.25">
      <c r="B35" s="7" t="s">
        <v>38</v>
      </c>
      <c r="C35" s="5">
        <v>230</v>
      </c>
      <c r="D35" s="18" t="s">
        <v>22</v>
      </c>
    </row>
    <row r="36" spans="2:4" x14ac:dyDescent="0.25">
      <c r="B36" s="7" t="s">
        <v>39</v>
      </c>
      <c r="C36" s="5">
        <v>351</v>
      </c>
      <c r="D36" s="18" t="s">
        <v>22</v>
      </c>
    </row>
    <row r="37" spans="2:4" x14ac:dyDescent="0.25">
      <c r="B37" s="7" t="s">
        <v>40</v>
      </c>
      <c r="C37" s="5">
        <v>743</v>
      </c>
      <c r="D37" s="18" t="s">
        <v>22</v>
      </c>
    </row>
    <row r="38" spans="2:4" ht="26.4" x14ac:dyDescent="0.25">
      <c r="B38" s="7" t="s">
        <v>41</v>
      </c>
      <c r="C38" s="5">
        <v>2146</v>
      </c>
      <c r="D38" s="18" t="s">
        <v>22</v>
      </c>
    </row>
    <row r="39" spans="2:4" ht="26.4" x14ac:dyDescent="0.25">
      <c r="B39" s="7" t="s">
        <v>42</v>
      </c>
      <c r="C39" s="5">
        <v>198</v>
      </c>
      <c r="D39" s="18" t="s">
        <v>22</v>
      </c>
    </row>
    <row r="40" spans="2:4" ht="39.6" x14ac:dyDescent="0.25">
      <c r="B40" s="7" t="s">
        <v>43</v>
      </c>
      <c r="C40" s="5">
        <v>21</v>
      </c>
      <c r="D40" s="18" t="s">
        <v>22</v>
      </c>
    </row>
    <row r="41" spans="2:4" x14ac:dyDescent="0.25">
      <c r="B41" s="7" t="s">
        <v>44</v>
      </c>
      <c r="C41" s="5">
        <v>247</v>
      </c>
      <c r="D41" s="18" t="s">
        <v>22</v>
      </c>
    </row>
    <row r="42" spans="2:4" x14ac:dyDescent="0.25">
      <c r="B42" s="7" t="s">
        <v>45</v>
      </c>
      <c r="C42" s="5">
        <v>177</v>
      </c>
      <c r="D42" s="18" t="s">
        <v>22</v>
      </c>
    </row>
    <row r="43" spans="2:4" ht="26.4" x14ac:dyDescent="0.25">
      <c r="B43" s="7" t="s">
        <v>46</v>
      </c>
      <c r="C43" s="5">
        <v>298</v>
      </c>
      <c r="D43" s="18" t="s">
        <v>22</v>
      </c>
    </row>
    <row r="44" spans="2:4" x14ac:dyDescent="0.25">
      <c r="B44" s="7" t="s">
        <v>47</v>
      </c>
      <c r="C44" s="5">
        <v>903</v>
      </c>
      <c r="D44" s="18" t="s">
        <v>22</v>
      </c>
    </row>
    <row r="45" spans="2:4" ht="13.8" thickBot="1" x14ac:dyDescent="0.3">
      <c r="B45" s="8" t="s">
        <v>48</v>
      </c>
      <c r="C45" s="9">
        <v>93</v>
      </c>
      <c r="D45" s="16" t="s">
        <v>22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49"/>
  <sheetViews>
    <sheetView topLeftCell="A13" workbookViewId="0">
      <selection activeCell="C18" sqref="C18:F20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25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12206</v>
      </c>
      <c r="D8" s="42">
        <v>6420</v>
      </c>
      <c r="E8" s="43">
        <f>C8*F20</f>
        <v>8589.5841576416315</v>
      </c>
      <c r="F8" s="44">
        <f>D8*F20</f>
        <v>4517.870743245885</v>
      </c>
    </row>
    <row r="9" spans="1:6" x14ac:dyDescent="0.25">
      <c r="B9" s="23" t="s">
        <v>6</v>
      </c>
      <c r="C9" s="37">
        <v>9106</v>
      </c>
      <c r="D9" s="38">
        <v>4553</v>
      </c>
      <c r="E9" s="45">
        <f>C9*F20</f>
        <v>6408.0577862923719</v>
      </c>
      <c r="F9" s="40">
        <f>D9*F20</f>
        <v>3204.028893146186</v>
      </c>
    </row>
    <row r="10" spans="1:6" ht="39.6" x14ac:dyDescent="0.25">
      <c r="B10" s="24" t="s">
        <v>7</v>
      </c>
      <c r="C10" s="50">
        <v>8418</v>
      </c>
      <c r="D10" s="51">
        <v>4015</v>
      </c>
      <c r="E10" s="33"/>
      <c r="F10" s="34"/>
    </row>
    <row r="11" spans="1:6" ht="39.6" x14ac:dyDescent="0.25">
      <c r="B11" s="24" t="s">
        <v>8</v>
      </c>
      <c r="C11" s="27">
        <v>558</v>
      </c>
      <c r="D11" s="6">
        <v>461</v>
      </c>
      <c r="E11" s="33"/>
      <c r="F11" s="34"/>
    </row>
    <row r="12" spans="1:6" x14ac:dyDescent="0.25">
      <c r="B12" s="25" t="s">
        <v>9</v>
      </c>
      <c r="C12" s="27">
        <v>59</v>
      </c>
      <c r="D12" s="6">
        <v>42</v>
      </c>
      <c r="E12" s="33"/>
      <c r="F12" s="34"/>
    </row>
    <row r="13" spans="1:6" x14ac:dyDescent="0.25">
      <c r="B13" s="23" t="s">
        <v>10</v>
      </c>
      <c r="C13" s="37">
        <v>3100</v>
      </c>
      <c r="D13" s="38">
        <v>1867</v>
      </c>
      <c r="E13" s="39">
        <f>C13*F20</f>
        <v>2181.5263713492591</v>
      </c>
      <c r="F13" s="40">
        <f>D13*F20</f>
        <v>1313.8418500996988</v>
      </c>
    </row>
    <row r="14" spans="1:6" x14ac:dyDescent="0.25">
      <c r="B14" s="24" t="s">
        <v>11</v>
      </c>
      <c r="C14" s="27">
        <v>1303</v>
      </c>
      <c r="D14" s="6">
        <v>1011</v>
      </c>
      <c r="E14" s="33"/>
      <c r="F14" s="34"/>
    </row>
    <row r="15" spans="1:6" x14ac:dyDescent="0.25">
      <c r="B15" s="25" t="s">
        <v>12</v>
      </c>
      <c r="C15" s="27">
        <v>60</v>
      </c>
      <c r="D15" s="6">
        <v>52</v>
      </c>
      <c r="E15" s="33"/>
      <c r="F15" s="34"/>
    </row>
    <row r="16" spans="1:6" ht="13.8" thickBot="1" x14ac:dyDescent="0.3">
      <c r="B16" s="26" t="s">
        <v>13</v>
      </c>
      <c r="C16" s="28">
        <v>57</v>
      </c>
      <c r="D16" s="10">
        <v>50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51154</v>
      </c>
    </row>
    <row r="19" spans="1:7" x14ac:dyDescent="0.25">
      <c r="C19" s="12" t="s">
        <v>52</v>
      </c>
      <c r="F19" s="32">
        <v>35998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0.70371818430621258</v>
      </c>
      <c r="G20" s="46">
        <v>0.70371818399999997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25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12206</v>
      </c>
      <c r="D28" s="6">
        <v>6420</v>
      </c>
    </row>
    <row r="29" spans="1:7" x14ac:dyDescent="0.25">
      <c r="B29" s="7" t="s">
        <v>32</v>
      </c>
      <c r="C29" s="5">
        <v>198</v>
      </c>
      <c r="D29" s="6">
        <v>107</v>
      </c>
    </row>
    <row r="30" spans="1:7" x14ac:dyDescent="0.25">
      <c r="B30" s="7" t="s">
        <v>33</v>
      </c>
      <c r="C30" s="5">
        <v>1345</v>
      </c>
      <c r="D30" s="6">
        <v>763</v>
      </c>
    </row>
    <row r="31" spans="1:7" x14ac:dyDescent="0.25">
      <c r="B31" s="7" t="s">
        <v>34</v>
      </c>
      <c r="C31" s="5">
        <v>1320</v>
      </c>
      <c r="D31" s="6">
        <v>761</v>
      </c>
    </row>
    <row r="32" spans="1:7" ht="39.6" x14ac:dyDescent="0.25">
      <c r="B32" s="7" t="s">
        <v>35</v>
      </c>
      <c r="C32" s="5">
        <v>2775</v>
      </c>
      <c r="D32" s="6">
        <v>1194</v>
      </c>
    </row>
    <row r="33" spans="2:4" x14ac:dyDescent="0.25">
      <c r="B33" s="7" t="s">
        <v>36</v>
      </c>
      <c r="C33" s="5">
        <v>402</v>
      </c>
      <c r="D33" s="6">
        <v>275</v>
      </c>
    </row>
    <row r="34" spans="2:4" ht="26.4" x14ac:dyDescent="0.25">
      <c r="B34" s="7" t="s">
        <v>37</v>
      </c>
      <c r="C34" s="5">
        <v>584</v>
      </c>
      <c r="D34" s="6">
        <v>311</v>
      </c>
    </row>
    <row r="35" spans="2:4" x14ac:dyDescent="0.25">
      <c r="B35" s="7" t="s">
        <v>38</v>
      </c>
      <c r="C35" s="5">
        <v>248</v>
      </c>
      <c r="D35" s="6">
        <v>173</v>
      </c>
    </row>
    <row r="36" spans="2:4" x14ac:dyDescent="0.25">
      <c r="B36" s="7" t="s">
        <v>39</v>
      </c>
      <c r="C36" s="5">
        <v>239</v>
      </c>
      <c r="D36" s="6">
        <v>171</v>
      </c>
    </row>
    <row r="37" spans="2:4" x14ac:dyDescent="0.25">
      <c r="B37" s="7" t="s">
        <v>40</v>
      </c>
      <c r="C37" s="5">
        <v>800</v>
      </c>
      <c r="D37" s="6">
        <v>402</v>
      </c>
    </row>
    <row r="38" spans="2:4" ht="26.4" x14ac:dyDescent="0.25">
      <c r="B38" s="7" t="s">
        <v>41</v>
      </c>
      <c r="C38" s="5">
        <v>2230</v>
      </c>
      <c r="D38" s="6">
        <v>1122</v>
      </c>
    </row>
    <row r="39" spans="2:4" ht="26.4" x14ac:dyDescent="0.25">
      <c r="B39" s="7" t="s">
        <v>42</v>
      </c>
      <c r="C39" s="5">
        <v>206</v>
      </c>
      <c r="D39" s="6">
        <v>98</v>
      </c>
    </row>
    <row r="40" spans="2:4" ht="39.6" x14ac:dyDescent="0.25">
      <c r="B40" s="7" t="s">
        <v>43</v>
      </c>
      <c r="C40" s="5">
        <v>23</v>
      </c>
      <c r="D40" s="6">
        <v>18</v>
      </c>
    </row>
    <row r="41" spans="2:4" x14ac:dyDescent="0.25">
      <c r="B41" s="7" t="s">
        <v>44</v>
      </c>
      <c r="C41" s="5">
        <v>261</v>
      </c>
      <c r="D41" s="6">
        <v>170</v>
      </c>
    </row>
    <row r="42" spans="2:4" x14ac:dyDescent="0.25">
      <c r="B42" s="7" t="s">
        <v>45</v>
      </c>
      <c r="C42" s="5">
        <v>182</v>
      </c>
      <c r="D42" s="6">
        <v>163</v>
      </c>
    </row>
    <row r="43" spans="2:4" ht="26.4" x14ac:dyDescent="0.25">
      <c r="B43" s="7" t="s">
        <v>46</v>
      </c>
      <c r="C43" s="5">
        <v>306</v>
      </c>
      <c r="D43" s="6">
        <v>152</v>
      </c>
    </row>
    <row r="44" spans="2:4" x14ac:dyDescent="0.25">
      <c r="B44" s="7" t="s">
        <v>47</v>
      </c>
      <c r="C44" s="5">
        <v>947</v>
      </c>
      <c r="D44" s="6">
        <v>468</v>
      </c>
    </row>
    <row r="45" spans="2:4" ht="13.8" thickBot="1" x14ac:dyDescent="0.3">
      <c r="B45" s="8" t="s">
        <v>48</v>
      </c>
      <c r="C45" s="9">
        <v>140</v>
      </c>
      <c r="D45" s="10">
        <v>72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49"/>
  <sheetViews>
    <sheetView workbookViewId="0">
      <selection activeCell="C18" sqref="C18:F20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26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12265</v>
      </c>
      <c r="D8" s="42">
        <v>6717</v>
      </c>
      <c r="E8" s="43">
        <f>C8*F20</f>
        <v>8450.5992816120324</v>
      </c>
      <c r="F8" s="44">
        <f>D8*F20</f>
        <v>4628.020821409541</v>
      </c>
    </row>
    <row r="9" spans="1:6" x14ac:dyDescent="0.25">
      <c r="B9" s="23" t="s">
        <v>6</v>
      </c>
      <c r="C9" s="37">
        <v>9116</v>
      </c>
      <c r="D9" s="38">
        <v>4711</v>
      </c>
      <c r="E9" s="45">
        <f>C9*F20</f>
        <v>6280.9346148532641</v>
      </c>
      <c r="F9" s="40">
        <f>D9*F20</f>
        <v>3245.8844855829011</v>
      </c>
    </row>
    <row r="10" spans="1:6" ht="39.6" x14ac:dyDescent="0.25">
      <c r="B10" s="24" t="s">
        <v>7</v>
      </c>
      <c r="C10" s="27">
        <v>8411</v>
      </c>
      <c r="D10" s="6">
        <v>4151</v>
      </c>
      <c r="E10" s="33"/>
      <c r="F10" s="34"/>
    </row>
    <row r="11" spans="1:6" ht="39.6" x14ac:dyDescent="0.25">
      <c r="B11" s="24" t="s">
        <v>8</v>
      </c>
      <c r="C11" s="27">
        <v>574</v>
      </c>
      <c r="D11" s="6">
        <v>480</v>
      </c>
      <c r="E11" s="33"/>
      <c r="F11" s="34"/>
    </row>
    <row r="12" spans="1:6" x14ac:dyDescent="0.25">
      <c r="B12" s="25" t="s">
        <v>9</v>
      </c>
      <c r="C12" s="27">
        <v>64</v>
      </c>
      <c r="D12" s="6">
        <v>47</v>
      </c>
      <c r="E12" s="33"/>
      <c r="F12" s="34"/>
    </row>
    <row r="13" spans="1:6" x14ac:dyDescent="0.25">
      <c r="B13" s="23" t="s">
        <v>10</v>
      </c>
      <c r="C13" s="37">
        <v>3149</v>
      </c>
      <c r="D13" s="38">
        <v>2006</v>
      </c>
      <c r="E13" s="39">
        <f>C13*F20</f>
        <v>2169.6646667587679</v>
      </c>
      <c r="F13" s="40">
        <f>D13*F20</f>
        <v>1382.1363358266397</v>
      </c>
    </row>
    <row r="14" spans="1:6" x14ac:dyDescent="0.25">
      <c r="B14" s="24" t="s">
        <v>11</v>
      </c>
      <c r="C14" s="27">
        <v>1356</v>
      </c>
      <c r="D14" s="6">
        <v>1075</v>
      </c>
      <c r="E14" s="33"/>
      <c r="F14" s="34"/>
    </row>
    <row r="15" spans="1:6" x14ac:dyDescent="0.25">
      <c r="B15" s="25" t="s">
        <v>12</v>
      </c>
      <c r="C15" s="27">
        <v>62</v>
      </c>
      <c r="D15" s="6">
        <v>53</v>
      </c>
      <c r="E15" s="33"/>
      <c r="F15" s="34"/>
    </row>
    <row r="16" spans="1:6" ht="13.8" thickBot="1" x14ac:dyDescent="0.3">
      <c r="B16" s="26" t="s">
        <v>13</v>
      </c>
      <c r="C16" s="28">
        <v>55</v>
      </c>
      <c r="D16" s="10">
        <v>49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50669</v>
      </c>
    </row>
    <row r="19" spans="1:7" x14ac:dyDescent="0.25">
      <c r="C19" s="12" t="s">
        <v>52</v>
      </c>
      <c r="F19" s="32">
        <v>34911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0.68900116442005965</v>
      </c>
      <c r="G20" s="46">
        <v>0.689001164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26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12265</v>
      </c>
      <c r="D28" s="6">
        <v>6717</v>
      </c>
    </row>
    <row r="29" spans="1:7" x14ac:dyDescent="0.25">
      <c r="B29" s="7" t="s">
        <v>32</v>
      </c>
      <c r="C29" s="5">
        <v>210</v>
      </c>
      <c r="D29" s="6">
        <v>122</v>
      </c>
    </row>
    <row r="30" spans="1:7" x14ac:dyDescent="0.25">
      <c r="B30" s="7" t="s">
        <v>33</v>
      </c>
      <c r="C30" s="5">
        <v>1338</v>
      </c>
      <c r="D30" s="6">
        <v>797</v>
      </c>
    </row>
    <row r="31" spans="1:7" x14ac:dyDescent="0.25">
      <c r="B31" s="7" t="s">
        <v>34</v>
      </c>
      <c r="C31" s="5">
        <v>1322</v>
      </c>
      <c r="D31" s="6">
        <v>813</v>
      </c>
    </row>
    <row r="32" spans="1:7" ht="39.6" x14ac:dyDescent="0.25">
      <c r="B32" s="7" t="s">
        <v>35</v>
      </c>
      <c r="C32" s="5">
        <v>2730</v>
      </c>
      <c r="D32" s="6">
        <v>1184</v>
      </c>
    </row>
    <row r="33" spans="2:4" x14ac:dyDescent="0.25">
      <c r="B33" s="7" t="s">
        <v>36</v>
      </c>
      <c r="C33" s="5">
        <v>391</v>
      </c>
      <c r="D33" s="6">
        <v>262</v>
      </c>
    </row>
    <row r="34" spans="2:4" ht="26.4" x14ac:dyDescent="0.25">
      <c r="B34" s="7" t="s">
        <v>37</v>
      </c>
      <c r="C34" s="5">
        <v>598</v>
      </c>
      <c r="D34" s="6">
        <v>326</v>
      </c>
    </row>
    <row r="35" spans="2:4" x14ac:dyDescent="0.25">
      <c r="B35" s="7" t="s">
        <v>38</v>
      </c>
      <c r="C35" s="5">
        <v>234</v>
      </c>
      <c r="D35" s="6">
        <v>169</v>
      </c>
    </row>
    <row r="36" spans="2:4" x14ac:dyDescent="0.25">
      <c r="B36" s="7" t="s">
        <v>39</v>
      </c>
      <c r="C36" s="5">
        <v>294</v>
      </c>
      <c r="D36" s="6">
        <v>220</v>
      </c>
    </row>
    <row r="37" spans="2:4" x14ac:dyDescent="0.25">
      <c r="B37" s="7" t="s">
        <v>40</v>
      </c>
      <c r="C37" s="5">
        <v>822</v>
      </c>
      <c r="D37" s="6">
        <v>448</v>
      </c>
    </row>
    <row r="38" spans="2:4" ht="26.4" x14ac:dyDescent="0.25">
      <c r="B38" s="7" t="s">
        <v>41</v>
      </c>
      <c r="C38" s="5">
        <v>2149</v>
      </c>
      <c r="D38" s="6">
        <v>1118</v>
      </c>
    </row>
    <row r="39" spans="2:4" ht="26.4" x14ac:dyDescent="0.25">
      <c r="B39" s="7" t="s">
        <v>42</v>
      </c>
      <c r="C39" s="5">
        <v>224</v>
      </c>
      <c r="D39" s="6">
        <v>115</v>
      </c>
    </row>
    <row r="40" spans="2:4" ht="39.6" x14ac:dyDescent="0.25">
      <c r="B40" s="7" t="s">
        <v>43</v>
      </c>
      <c r="C40" s="5">
        <v>19</v>
      </c>
      <c r="D40" s="6">
        <v>16</v>
      </c>
    </row>
    <row r="41" spans="2:4" x14ac:dyDescent="0.25">
      <c r="B41" s="7" t="s">
        <v>44</v>
      </c>
      <c r="C41" s="5">
        <v>261</v>
      </c>
      <c r="D41" s="6">
        <v>176</v>
      </c>
    </row>
    <row r="42" spans="2:4" x14ac:dyDescent="0.25">
      <c r="B42" s="7" t="s">
        <v>45</v>
      </c>
      <c r="C42" s="5">
        <v>190</v>
      </c>
      <c r="D42" s="6">
        <v>172</v>
      </c>
    </row>
    <row r="43" spans="2:4" ht="26.4" x14ac:dyDescent="0.25">
      <c r="B43" s="7" t="s">
        <v>46</v>
      </c>
      <c r="C43" s="5">
        <v>312</v>
      </c>
      <c r="D43" s="6">
        <v>162</v>
      </c>
    </row>
    <row r="44" spans="2:4" x14ac:dyDescent="0.25">
      <c r="B44" s="7" t="s">
        <v>47</v>
      </c>
      <c r="C44" s="5">
        <v>970</v>
      </c>
      <c r="D44" s="6">
        <v>492</v>
      </c>
    </row>
    <row r="45" spans="2:4" ht="13.8" thickBot="1" x14ac:dyDescent="0.3">
      <c r="B45" s="8" t="s">
        <v>48</v>
      </c>
      <c r="C45" s="9">
        <v>200</v>
      </c>
      <c r="D45" s="10">
        <v>124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49"/>
  <sheetViews>
    <sheetView workbookViewId="0">
      <selection activeCell="C18" sqref="C18:F20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27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12288</v>
      </c>
      <c r="D8" s="42">
        <v>6975</v>
      </c>
      <c r="E8" s="43">
        <f>C8*F20</f>
        <v>8362.7273805288751</v>
      </c>
      <c r="F8" s="44">
        <f>D8*F20</f>
        <v>4746.9094628246175</v>
      </c>
    </row>
    <row r="9" spans="1:6" x14ac:dyDescent="0.25">
      <c r="B9" s="23" t="s">
        <v>6</v>
      </c>
      <c r="C9" s="37">
        <v>9121</v>
      </c>
      <c r="D9" s="38">
        <v>4718</v>
      </c>
      <c r="E9" s="45">
        <f>C9*F20</f>
        <v>6207.3922882327361</v>
      </c>
      <c r="F9" s="40">
        <f>D9*F20</f>
        <v>3210.8844223091824</v>
      </c>
    </row>
    <row r="10" spans="1:6" ht="39.6" x14ac:dyDescent="0.25">
      <c r="B10" s="24" t="s">
        <v>7</v>
      </c>
      <c r="C10" s="27">
        <v>8355</v>
      </c>
      <c r="D10" s="6">
        <v>4111</v>
      </c>
      <c r="E10" s="33"/>
      <c r="F10" s="34"/>
    </row>
    <row r="11" spans="1:6" ht="39.6" x14ac:dyDescent="0.25">
      <c r="B11" s="24" t="s">
        <v>8</v>
      </c>
      <c r="C11" s="27">
        <v>644</v>
      </c>
      <c r="D11" s="6">
        <v>533</v>
      </c>
      <c r="E11" s="33"/>
      <c r="F11" s="34"/>
    </row>
    <row r="12" spans="1:6" x14ac:dyDescent="0.25">
      <c r="B12" s="25" t="s">
        <v>9</v>
      </c>
      <c r="C12" s="27">
        <v>62</v>
      </c>
      <c r="D12" s="6">
        <v>44</v>
      </c>
      <c r="E12" s="33"/>
      <c r="F12" s="34"/>
    </row>
    <row r="13" spans="1:6" x14ac:dyDescent="0.25">
      <c r="B13" s="23" t="s">
        <v>10</v>
      </c>
      <c r="C13" s="37">
        <v>3167</v>
      </c>
      <c r="D13" s="38">
        <v>2257</v>
      </c>
      <c r="E13" s="39">
        <f>C13*F20</f>
        <v>2155.3350922961381</v>
      </c>
      <c r="F13" s="40">
        <f>D13*F20</f>
        <v>1536.0250405154354</v>
      </c>
    </row>
    <row r="14" spans="1:6" x14ac:dyDescent="0.25">
      <c r="B14" s="24" t="s">
        <v>11</v>
      </c>
      <c r="C14" s="27">
        <v>1377</v>
      </c>
      <c r="D14" s="6">
        <v>1177</v>
      </c>
      <c r="E14" s="33"/>
      <c r="F14" s="34"/>
    </row>
    <row r="15" spans="1:6" x14ac:dyDescent="0.25">
      <c r="B15" s="25" t="s">
        <v>12</v>
      </c>
      <c r="C15" s="27">
        <v>61</v>
      </c>
      <c r="D15" s="6">
        <v>58</v>
      </c>
      <c r="E15" s="33"/>
      <c r="F15" s="34"/>
    </row>
    <row r="16" spans="1:6" ht="13.8" thickBot="1" x14ac:dyDescent="0.3">
      <c r="B16" s="26" t="s">
        <v>13</v>
      </c>
      <c r="C16" s="28">
        <v>54</v>
      </c>
      <c r="D16" s="10">
        <v>49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50598</v>
      </c>
    </row>
    <row r="19" spans="1:7" x14ac:dyDescent="0.25">
      <c r="C19" s="12" t="s">
        <v>52</v>
      </c>
      <c r="F19" s="32">
        <v>34435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0.68056049646231076</v>
      </c>
      <c r="G20" s="46">
        <v>0.68056049600000001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27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12288</v>
      </c>
      <c r="D28" s="6">
        <v>6975</v>
      </c>
    </row>
    <row r="29" spans="1:7" x14ac:dyDescent="0.25">
      <c r="B29" s="7" t="s">
        <v>32</v>
      </c>
      <c r="C29" s="5">
        <v>206</v>
      </c>
      <c r="D29" s="6">
        <v>130</v>
      </c>
    </row>
    <row r="30" spans="1:7" x14ac:dyDescent="0.25">
      <c r="B30" s="7" t="s">
        <v>33</v>
      </c>
      <c r="C30" s="5">
        <v>1299</v>
      </c>
      <c r="D30" s="6">
        <v>773</v>
      </c>
    </row>
    <row r="31" spans="1:7" x14ac:dyDescent="0.25">
      <c r="B31" s="7" t="s">
        <v>34</v>
      </c>
      <c r="C31" s="5">
        <v>1333</v>
      </c>
      <c r="D31" s="6">
        <v>816</v>
      </c>
    </row>
    <row r="32" spans="1:7" ht="39.6" x14ac:dyDescent="0.25">
      <c r="B32" s="7" t="s">
        <v>35</v>
      </c>
      <c r="C32" s="5">
        <v>2642</v>
      </c>
      <c r="D32" s="6">
        <v>1194</v>
      </c>
    </row>
    <row r="33" spans="2:4" x14ac:dyDescent="0.25">
      <c r="B33" s="7" t="s">
        <v>36</v>
      </c>
      <c r="C33" s="5">
        <v>369</v>
      </c>
      <c r="D33" s="6">
        <v>249</v>
      </c>
    </row>
    <row r="34" spans="2:4" ht="26.4" x14ac:dyDescent="0.25">
      <c r="B34" s="7" t="s">
        <v>37</v>
      </c>
      <c r="C34" s="5">
        <v>602</v>
      </c>
      <c r="D34" s="6">
        <v>321</v>
      </c>
    </row>
    <row r="35" spans="2:4" x14ac:dyDescent="0.25">
      <c r="B35" s="7" t="s">
        <v>38</v>
      </c>
      <c r="C35" s="5">
        <v>221</v>
      </c>
      <c r="D35" s="6">
        <v>158</v>
      </c>
    </row>
    <row r="36" spans="2:4" x14ac:dyDescent="0.25">
      <c r="B36" s="7" t="s">
        <v>39</v>
      </c>
      <c r="C36" s="5">
        <v>374</v>
      </c>
      <c r="D36" s="6">
        <v>271</v>
      </c>
    </row>
    <row r="37" spans="2:4" x14ac:dyDescent="0.25">
      <c r="B37" s="7" t="s">
        <v>40</v>
      </c>
      <c r="C37" s="5">
        <v>872</v>
      </c>
      <c r="D37" s="6">
        <v>560</v>
      </c>
    </row>
    <row r="38" spans="2:4" ht="26.4" x14ac:dyDescent="0.25">
      <c r="B38" s="7" t="s">
        <v>41</v>
      </c>
      <c r="C38" s="5">
        <v>2091</v>
      </c>
      <c r="D38" s="6">
        <v>1093</v>
      </c>
    </row>
    <row r="39" spans="2:4" ht="26.4" x14ac:dyDescent="0.25">
      <c r="B39" s="7" t="s">
        <v>42</v>
      </c>
      <c r="C39" s="5">
        <v>219</v>
      </c>
      <c r="D39" s="6">
        <v>124</v>
      </c>
    </row>
    <row r="40" spans="2:4" ht="39.6" x14ac:dyDescent="0.25">
      <c r="B40" s="7" t="s">
        <v>43</v>
      </c>
      <c r="C40" s="5">
        <v>19</v>
      </c>
      <c r="D40" s="6">
        <v>16</v>
      </c>
    </row>
    <row r="41" spans="2:4" x14ac:dyDescent="0.25">
      <c r="B41" s="7" t="s">
        <v>44</v>
      </c>
      <c r="C41" s="5">
        <v>270</v>
      </c>
      <c r="D41" s="6">
        <v>177</v>
      </c>
    </row>
    <row r="42" spans="2:4" x14ac:dyDescent="0.25">
      <c r="B42" s="7" t="s">
        <v>45</v>
      </c>
      <c r="C42" s="5">
        <v>194</v>
      </c>
      <c r="D42" s="6">
        <v>174</v>
      </c>
    </row>
    <row r="43" spans="2:4" ht="26.4" x14ac:dyDescent="0.25">
      <c r="B43" s="7" t="s">
        <v>46</v>
      </c>
      <c r="C43" s="5">
        <v>312</v>
      </c>
      <c r="D43" s="6">
        <v>185</v>
      </c>
    </row>
    <row r="44" spans="2:4" x14ac:dyDescent="0.25">
      <c r="B44" s="7" t="s">
        <v>47</v>
      </c>
      <c r="C44" s="5">
        <v>1000</v>
      </c>
      <c r="D44" s="6">
        <v>578</v>
      </c>
    </row>
    <row r="45" spans="2:4" ht="13.8" thickBot="1" x14ac:dyDescent="0.3">
      <c r="B45" s="8" t="s">
        <v>48</v>
      </c>
      <c r="C45" s="9">
        <v>264</v>
      </c>
      <c r="D45" s="10">
        <v>155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49"/>
  <sheetViews>
    <sheetView workbookViewId="0">
      <selection activeCell="C18" sqref="C18:F20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28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12326</v>
      </c>
      <c r="D8" s="42">
        <v>6874</v>
      </c>
      <c r="E8" s="43">
        <f>C8*F20</f>
        <v>8292.1694713918041</v>
      </c>
      <c r="F8" s="44">
        <f>D8*F20</f>
        <v>4624.4015046525446</v>
      </c>
    </row>
    <row r="9" spans="1:6" x14ac:dyDescent="0.25">
      <c r="B9" s="23" t="s">
        <v>6</v>
      </c>
      <c r="C9" s="37">
        <v>9289</v>
      </c>
      <c r="D9" s="38">
        <v>4610</v>
      </c>
      <c r="E9" s="45">
        <f>C9*F20</f>
        <v>6249.0639477331224</v>
      </c>
      <c r="F9" s="40">
        <f>D9*F20</f>
        <v>3101.3225103939817</v>
      </c>
    </row>
    <row r="10" spans="1:6" ht="39.6" x14ac:dyDescent="0.25">
      <c r="B10" s="24" t="s">
        <v>7</v>
      </c>
      <c r="C10" s="27">
        <v>7978</v>
      </c>
      <c r="D10" s="6">
        <v>3797</v>
      </c>
      <c r="E10" s="33"/>
      <c r="F10" s="34"/>
    </row>
    <row r="11" spans="1:6" ht="39.6" x14ac:dyDescent="0.25">
      <c r="B11" s="24" t="s">
        <v>8</v>
      </c>
      <c r="C11" s="27">
        <v>1259</v>
      </c>
      <c r="D11" s="6">
        <v>778</v>
      </c>
      <c r="E11" s="33"/>
      <c r="F11" s="34"/>
    </row>
    <row r="12" spans="1:6" x14ac:dyDescent="0.25">
      <c r="B12" s="25" t="s">
        <v>9</v>
      </c>
      <c r="C12" s="27">
        <v>52</v>
      </c>
      <c r="D12" s="6">
        <v>35</v>
      </c>
      <c r="E12" s="33"/>
      <c r="F12" s="34"/>
    </row>
    <row r="13" spans="1:6" x14ac:dyDescent="0.25">
      <c r="B13" s="23" t="s">
        <v>10</v>
      </c>
      <c r="C13" s="37">
        <v>3037</v>
      </c>
      <c r="D13" s="38">
        <v>2264</v>
      </c>
      <c r="E13" s="39">
        <f>C13*F20</f>
        <v>2043.1055236586815</v>
      </c>
      <c r="F13" s="40">
        <f>D13*F20</f>
        <v>1523.0789942585627</v>
      </c>
    </row>
    <row r="14" spans="1:6" x14ac:dyDescent="0.25">
      <c r="B14" s="24" t="s">
        <v>11</v>
      </c>
      <c r="C14" s="27">
        <v>1408</v>
      </c>
      <c r="D14" s="6">
        <v>1276</v>
      </c>
      <c r="E14" s="33"/>
      <c r="F14" s="34"/>
    </row>
    <row r="15" spans="1:6" x14ac:dyDescent="0.25">
      <c r="B15" s="25" t="s">
        <v>12</v>
      </c>
      <c r="C15" s="27">
        <v>58</v>
      </c>
      <c r="D15" s="6">
        <v>52</v>
      </c>
      <c r="E15" s="33"/>
      <c r="F15" s="34"/>
    </row>
    <row r="16" spans="1:6" ht="13.8" thickBot="1" x14ac:dyDescent="0.3">
      <c r="B16" s="26" t="s">
        <v>13</v>
      </c>
      <c r="C16" s="28">
        <v>54</v>
      </c>
      <c r="D16" s="10">
        <v>50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50510</v>
      </c>
    </row>
    <row r="19" spans="1:7" x14ac:dyDescent="0.25">
      <c r="C19" s="12" t="s">
        <v>52</v>
      </c>
      <c r="F19" s="32">
        <v>33980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0.67273807166897648</v>
      </c>
      <c r="G20" s="46">
        <v>0.67273807200000002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28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12326</v>
      </c>
      <c r="D28" s="6">
        <v>6874</v>
      </c>
    </row>
    <row r="29" spans="1:7" x14ac:dyDescent="0.25">
      <c r="B29" s="7" t="s">
        <v>32</v>
      </c>
      <c r="C29" s="5">
        <v>201</v>
      </c>
      <c r="D29" s="6">
        <v>126</v>
      </c>
    </row>
    <row r="30" spans="1:7" x14ac:dyDescent="0.25">
      <c r="B30" s="7" t="s">
        <v>33</v>
      </c>
      <c r="C30" s="5">
        <v>1239</v>
      </c>
      <c r="D30" s="6">
        <v>742</v>
      </c>
    </row>
    <row r="31" spans="1:7" x14ac:dyDescent="0.25">
      <c r="B31" s="7" t="s">
        <v>34</v>
      </c>
      <c r="C31" s="5">
        <v>1277</v>
      </c>
      <c r="D31" s="6">
        <v>795</v>
      </c>
    </row>
    <row r="32" spans="1:7" ht="39.6" x14ac:dyDescent="0.25">
      <c r="B32" s="7" t="s">
        <v>35</v>
      </c>
      <c r="C32" s="5">
        <v>2430</v>
      </c>
      <c r="D32" s="6">
        <v>1093</v>
      </c>
    </row>
    <row r="33" spans="2:4" x14ac:dyDescent="0.25">
      <c r="B33" s="7" t="s">
        <v>36</v>
      </c>
      <c r="C33" s="5">
        <v>350</v>
      </c>
      <c r="D33" s="6">
        <v>236</v>
      </c>
    </row>
    <row r="34" spans="2:4" ht="26.4" x14ac:dyDescent="0.25">
      <c r="B34" s="7" t="s">
        <v>37</v>
      </c>
      <c r="C34" s="5">
        <v>580</v>
      </c>
      <c r="D34" s="6">
        <v>297</v>
      </c>
    </row>
    <row r="35" spans="2:4" x14ac:dyDescent="0.25">
      <c r="B35" s="7" t="s">
        <v>38</v>
      </c>
      <c r="C35" s="5">
        <v>206</v>
      </c>
      <c r="D35" s="6">
        <v>150</v>
      </c>
    </row>
    <row r="36" spans="2:4" x14ac:dyDescent="0.25">
      <c r="B36" s="7" t="s">
        <v>39</v>
      </c>
      <c r="C36" s="5">
        <v>798</v>
      </c>
      <c r="D36" s="6">
        <v>393</v>
      </c>
    </row>
    <row r="37" spans="2:4" x14ac:dyDescent="0.25">
      <c r="B37" s="7" t="s">
        <v>40</v>
      </c>
      <c r="C37" s="5">
        <v>870</v>
      </c>
      <c r="D37" s="6">
        <v>587</v>
      </c>
    </row>
    <row r="38" spans="2:4" ht="26.4" x14ac:dyDescent="0.25">
      <c r="B38" s="7" t="s">
        <v>41</v>
      </c>
      <c r="C38" s="5">
        <v>2011</v>
      </c>
      <c r="D38" s="6">
        <v>1041</v>
      </c>
    </row>
    <row r="39" spans="2:4" ht="26.4" x14ac:dyDescent="0.25">
      <c r="B39" s="7" t="s">
        <v>42</v>
      </c>
      <c r="C39" s="5">
        <v>219</v>
      </c>
      <c r="D39" s="6">
        <v>130</v>
      </c>
    </row>
    <row r="40" spans="2:4" ht="39.6" x14ac:dyDescent="0.25">
      <c r="B40" s="7" t="s">
        <v>43</v>
      </c>
      <c r="C40" s="5">
        <v>19</v>
      </c>
      <c r="D40" s="6">
        <v>17</v>
      </c>
    </row>
    <row r="41" spans="2:4" x14ac:dyDescent="0.25">
      <c r="B41" s="7" t="s">
        <v>44</v>
      </c>
      <c r="C41" s="5">
        <v>261</v>
      </c>
      <c r="D41" s="6">
        <v>172</v>
      </c>
    </row>
    <row r="42" spans="2:4" x14ac:dyDescent="0.25">
      <c r="B42" s="7" t="s">
        <v>45</v>
      </c>
      <c r="C42" s="5">
        <v>190</v>
      </c>
      <c r="D42" s="6">
        <v>163</v>
      </c>
    </row>
    <row r="43" spans="2:4" ht="26.4" x14ac:dyDescent="0.25">
      <c r="B43" s="7" t="s">
        <v>46</v>
      </c>
      <c r="C43" s="5">
        <v>309</v>
      </c>
      <c r="D43" s="6">
        <v>179</v>
      </c>
    </row>
    <row r="44" spans="2:4" x14ac:dyDescent="0.25">
      <c r="B44" s="7" t="s">
        <v>47</v>
      </c>
      <c r="C44" s="5">
        <v>1040</v>
      </c>
      <c r="D44" s="6">
        <v>574</v>
      </c>
    </row>
    <row r="45" spans="2:4" ht="13.8" thickBot="1" x14ac:dyDescent="0.3">
      <c r="B45" s="8" t="s">
        <v>48</v>
      </c>
      <c r="C45" s="9">
        <v>326</v>
      </c>
      <c r="D45" s="10">
        <v>179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G49"/>
  <sheetViews>
    <sheetView workbookViewId="0">
      <selection activeCell="B7" sqref="B7:F7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29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12421</v>
      </c>
      <c r="D8" s="42">
        <v>6534</v>
      </c>
      <c r="E8" s="43">
        <f>C8*F20</f>
        <v>8242.886463054967</v>
      </c>
      <c r="F8" s="44">
        <f>D8*F20</f>
        <v>4336.1259278319903</v>
      </c>
    </row>
    <row r="9" spans="1:6" x14ac:dyDescent="0.25">
      <c r="B9" s="23" t="s">
        <v>6</v>
      </c>
      <c r="C9" s="37">
        <v>9485</v>
      </c>
      <c r="D9" s="38">
        <v>4674</v>
      </c>
      <c r="E9" s="45">
        <f>C9*F20</f>
        <v>6294.4833831476017</v>
      </c>
      <c r="F9" s="40">
        <f>D9*F20</f>
        <v>3101.7833772094773</v>
      </c>
    </row>
    <row r="10" spans="1:6" ht="39.6" x14ac:dyDescent="0.25">
      <c r="B10" s="24" t="s">
        <v>7</v>
      </c>
      <c r="C10" s="27">
        <v>8183</v>
      </c>
      <c r="D10" s="6">
        <v>3918</v>
      </c>
      <c r="E10" s="33"/>
      <c r="F10" s="34"/>
    </row>
    <row r="11" spans="1:6" ht="39.6" x14ac:dyDescent="0.25">
      <c r="B11" s="24" t="s">
        <v>8</v>
      </c>
      <c r="C11" s="27">
        <v>1115</v>
      </c>
      <c r="D11" s="6">
        <v>640</v>
      </c>
      <c r="E11" s="33"/>
      <c r="F11" s="34"/>
    </row>
    <row r="12" spans="1:6" x14ac:dyDescent="0.25">
      <c r="B12" s="25" t="s">
        <v>9</v>
      </c>
      <c r="C12" s="27">
        <v>52</v>
      </c>
      <c r="D12" s="6">
        <v>34</v>
      </c>
      <c r="E12" s="33"/>
      <c r="F12" s="34"/>
    </row>
    <row r="13" spans="1:6" x14ac:dyDescent="0.25">
      <c r="B13" s="23" t="s">
        <v>10</v>
      </c>
      <c r="C13" s="37">
        <v>2936</v>
      </c>
      <c r="D13" s="38">
        <v>1860</v>
      </c>
      <c r="E13" s="39">
        <f>C13*F20</f>
        <v>1948.4030799073653</v>
      </c>
      <c r="F13" s="40">
        <f>D13*F20</f>
        <v>1234.3425506225133</v>
      </c>
    </row>
    <row r="14" spans="1:6" x14ac:dyDescent="0.25">
      <c r="B14" s="24" t="s">
        <v>11</v>
      </c>
      <c r="C14" s="27">
        <v>1437</v>
      </c>
      <c r="D14" s="6">
        <v>1159</v>
      </c>
      <c r="E14" s="33"/>
      <c r="F14" s="34"/>
    </row>
    <row r="15" spans="1:6" x14ac:dyDescent="0.25">
      <c r="B15" s="25" t="s">
        <v>12</v>
      </c>
      <c r="C15" s="27">
        <v>57</v>
      </c>
      <c r="D15" s="6">
        <v>51</v>
      </c>
      <c r="E15" s="33"/>
      <c r="F15" s="34"/>
    </row>
    <row r="16" spans="1:6" ht="13.8" thickBot="1" x14ac:dyDescent="0.3">
      <c r="B16" s="26" t="s">
        <v>13</v>
      </c>
      <c r="C16" s="28">
        <v>55</v>
      </c>
      <c r="D16" s="10">
        <v>43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50521</v>
      </c>
    </row>
    <row r="19" spans="1:7" x14ac:dyDescent="0.25">
      <c r="C19" s="12" t="s">
        <v>52</v>
      </c>
      <c r="F19" s="32">
        <v>33527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0.66362502721640504</v>
      </c>
      <c r="G20" s="46">
        <v>0.66362502700000003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29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12421</v>
      </c>
      <c r="D28" s="6">
        <v>6534</v>
      </c>
    </row>
    <row r="29" spans="1:7" x14ac:dyDescent="0.25">
      <c r="B29" s="7" t="s">
        <v>32</v>
      </c>
      <c r="C29" s="5">
        <v>208</v>
      </c>
      <c r="D29" s="6">
        <v>119</v>
      </c>
    </row>
    <row r="30" spans="1:7" x14ac:dyDescent="0.25">
      <c r="B30" s="7" t="s">
        <v>33</v>
      </c>
      <c r="C30" s="5">
        <v>1265</v>
      </c>
      <c r="D30" s="6">
        <v>750</v>
      </c>
    </row>
    <row r="31" spans="1:7" x14ac:dyDescent="0.25">
      <c r="B31" s="7" t="s">
        <v>34</v>
      </c>
      <c r="C31" s="5">
        <v>1282</v>
      </c>
      <c r="D31" s="6">
        <v>756</v>
      </c>
    </row>
    <row r="32" spans="1:7" ht="39.6" x14ac:dyDescent="0.25">
      <c r="B32" s="7" t="s">
        <v>35</v>
      </c>
      <c r="C32" s="5">
        <v>2495</v>
      </c>
      <c r="D32" s="6">
        <v>1070</v>
      </c>
    </row>
    <row r="33" spans="2:4" x14ac:dyDescent="0.25">
      <c r="B33" s="7" t="s">
        <v>36</v>
      </c>
      <c r="C33" s="5">
        <v>347</v>
      </c>
      <c r="D33" s="6">
        <v>223</v>
      </c>
    </row>
    <row r="34" spans="2:4" ht="26.4" x14ac:dyDescent="0.25">
      <c r="B34" s="7" t="s">
        <v>37</v>
      </c>
      <c r="C34" s="5">
        <v>594</v>
      </c>
      <c r="D34" s="6">
        <v>301</v>
      </c>
    </row>
    <row r="35" spans="2:4" x14ac:dyDescent="0.25">
      <c r="B35" s="7" t="s">
        <v>38</v>
      </c>
      <c r="C35" s="5">
        <v>203</v>
      </c>
      <c r="D35" s="6">
        <v>143</v>
      </c>
    </row>
    <row r="36" spans="2:4" x14ac:dyDescent="0.25">
      <c r="B36" s="7" t="s">
        <v>39</v>
      </c>
      <c r="C36" s="5">
        <v>718</v>
      </c>
      <c r="D36" s="6">
        <v>312</v>
      </c>
    </row>
    <row r="37" spans="2:4" x14ac:dyDescent="0.25">
      <c r="B37" s="7" t="s">
        <v>40</v>
      </c>
      <c r="C37" s="5">
        <v>889</v>
      </c>
      <c r="D37" s="6">
        <v>525</v>
      </c>
    </row>
    <row r="38" spans="2:4" ht="26.4" x14ac:dyDescent="0.25">
      <c r="B38" s="7" t="s">
        <v>41</v>
      </c>
      <c r="C38" s="5">
        <v>1991</v>
      </c>
      <c r="D38" s="6">
        <v>1020</v>
      </c>
    </row>
    <row r="39" spans="2:4" ht="26.4" x14ac:dyDescent="0.25">
      <c r="B39" s="7" t="s">
        <v>42</v>
      </c>
      <c r="C39" s="5">
        <v>219</v>
      </c>
      <c r="D39" s="6">
        <v>117</v>
      </c>
    </row>
    <row r="40" spans="2:4" ht="39.6" x14ac:dyDescent="0.25">
      <c r="B40" s="7" t="s">
        <v>43</v>
      </c>
      <c r="C40" s="5">
        <v>19</v>
      </c>
      <c r="D40" s="6">
        <v>15</v>
      </c>
    </row>
    <row r="41" spans="2:4" x14ac:dyDescent="0.25">
      <c r="B41" s="7" t="s">
        <v>44</v>
      </c>
      <c r="C41" s="5">
        <v>254</v>
      </c>
      <c r="D41" s="6">
        <v>163</v>
      </c>
    </row>
    <row r="42" spans="2:4" x14ac:dyDescent="0.25">
      <c r="B42" s="7" t="s">
        <v>45</v>
      </c>
      <c r="C42" s="5">
        <v>198</v>
      </c>
      <c r="D42" s="6">
        <v>176</v>
      </c>
    </row>
    <row r="43" spans="2:4" ht="26.4" x14ac:dyDescent="0.25">
      <c r="B43" s="7" t="s">
        <v>46</v>
      </c>
      <c r="C43" s="5">
        <v>325</v>
      </c>
      <c r="D43" s="6">
        <v>166</v>
      </c>
    </row>
    <row r="44" spans="2:4" x14ac:dyDescent="0.25">
      <c r="B44" s="7" t="s">
        <v>47</v>
      </c>
      <c r="C44" s="5">
        <v>1079</v>
      </c>
      <c r="D44" s="6">
        <v>497</v>
      </c>
    </row>
    <row r="45" spans="2:4" ht="13.8" thickBot="1" x14ac:dyDescent="0.3">
      <c r="B45" s="8" t="s">
        <v>48</v>
      </c>
      <c r="C45" s="17" t="s">
        <v>22</v>
      </c>
      <c r="D45" s="16" t="s">
        <v>22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49"/>
  <sheetViews>
    <sheetView workbookViewId="0">
      <selection activeCell="I9" sqref="I9"/>
    </sheetView>
  </sheetViews>
  <sheetFormatPr defaultColWidth="9.109375" defaultRowHeight="13.2" x14ac:dyDescent="0.25"/>
  <cols>
    <col min="1" max="1" width="9.109375" style="12"/>
    <col min="2" max="2" width="43" style="12" customWidth="1"/>
    <col min="3" max="3" width="13.88671875" style="12" customWidth="1"/>
    <col min="4" max="4" width="12.88671875" style="12" customWidth="1"/>
    <col min="5" max="6" width="13.6640625" style="12" customWidth="1"/>
    <col min="7" max="16384" width="9.109375" style="12"/>
  </cols>
  <sheetData>
    <row r="1" spans="1:6" x14ac:dyDescent="0.25">
      <c r="A1" s="12" t="s">
        <v>0</v>
      </c>
    </row>
    <row r="3" spans="1:6" x14ac:dyDescent="0.25">
      <c r="B3" s="1" t="s">
        <v>1</v>
      </c>
    </row>
    <row r="5" spans="1:6" ht="13.8" thickBot="1" x14ac:dyDescent="0.3">
      <c r="C5" s="15" t="s">
        <v>15</v>
      </c>
      <c r="D5" s="12" t="s">
        <v>30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22" t="s">
        <v>5</v>
      </c>
      <c r="C8" s="41">
        <v>12610</v>
      </c>
      <c r="D8" s="42">
        <v>6531</v>
      </c>
      <c r="E8" s="43">
        <f>C8*F20</f>
        <v>8253.4158220609697</v>
      </c>
      <c r="F8" s="44">
        <f>D8*F20</f>
        <v>4274.627972551958</v>
      </c>
    </row>
    <row r="9" spans="1:6" x14ac:dyDescent="0.25">
      <c r="B9" s="23" t="s">
        <v>6</v>
      </c>
      <c r="C9" s="37">
        <v>9558</v>
      </c>
      <c r="D9" s="38">
        <v>4673</v>
      </c>
      <c r="E9" s="45">
        <f>C9*F20</f>
        <v>6255.8404779745242</v>
      </c>
      <c r="F9" s="40">
        <f>D9*F20</f>
        <v>3058.5418030524115</v>
      </c>
    </row>
    <row r="10" spans="1:6" ht="39.6" x14ac:dyDescent="0.25">
      <c r="B10" s="24" t="s">
        <v>7</v>
      </c>
      <c r="C10" s="27">
        <v>8357</v>
      </c>
      <c r="D10" s="6">
        <v>3988</v>
      </c>
      <c r="E10" s="33"/>
      <c r="F10" s="34"/>
    </row>
    <row r="11" spans="1:6" ht="39.6" x14ac:dyDescent="0.25">
      <c r="B11" s="24" t="s">
        <v>8</v>
      </c>
      <c r="C11" s="27">
        <v>1009</v>
      </c>
      <c r="D11" s="6">
        <v>565</v>
      </c>
      <c r="E11" s="33"/>
      <c r="F11" s="34"/>
    </row>
    <row r="12" spans="1:6" x14ac:dyDescent="0.25">
      <c r="B12" s="25" t="s">
        <v>9</v>
      </c>
      <c r="C12" s="27">
        <v>60</v>
      </c>
      <c r="D12" s="6">
        <v>45</v>
      </c>
      <c r="E12" s="33"/>
      <c r="F12" s="34"/>
    </row>
    <row r="13" spans="1:6" x14ac:dyDescent="0.25">
      <c r="B13" s="23" t="s">
        <v>10</v>
      </c>
      <c r="C13" s="37">
        <v>3052</v>
      </c>
      <c r="D13" s="38">
        <v>1858</v>
      </c>
      <c r="E13" s="39">
        <f>C13*F20</f>
        <v>1997.5753440864457</v>
      </c>
      <c r="F13" s="40">
        <f>D13*F20</f>
        <v>1216.0861694995465</v>
      </c>
    </row>
    <row r="14" spans="1:6" x14ac:dyDescent="0.25">
      <c r="B14" s="24" t="s">
        <v>11</v>
      </c>
      <c r="C14" s="27">
        <v>1526</v>
      </c>
      <c r="D14" s="6">
        <v>1203</v>
      </c>
      <c r="E14" s="33"/>
      <c r="F14" s="34"/>
    </row>
    <row r="15" spans="1:6" x14ac:dyDescent="0.25">
      <c r="B15" s="25" t="s">
        <v>12</v>
      </c>
      <c r="C15" s="27">
        <v>57</v>
      </c>
      <c r="D15" s="6">
        <v>49</v>
      </c>
      <c r="E15" s="33"/>
      <c r="F15" s="34"/>
    </row>
    <row r="16" spans="1:6" ht="13.8" thickBot="1" x14ac:dyDescent="0.3">
      <c r="B16" s="26" t="s">
        <v>13</v>
      </c>
      <c r="C16" s="28">
        <v>57</v>
      </c>
      <c r="D16" s="10">
        <v>44</v>
      </c>
      <c r="E16" s="35"/>
      <c r="F16" s="36"/>
    </row>
    <row r="17" spans="1:7" x14ac:dyDescent="0.25">
      <c r="B17" s="12" t="s">
        <v>14</v>
      </c>
    </row>
    <row r="18" spans="1:7" x14ac:dyDescent="0.25">
      <c r="C18" s="12" t="s">
        <v>51</v>
      </c>
      <c r="F18" s="32">
        <v>50714</v>
      </c>
    </row>
    <row r="19" spans="1:7" x14ac:dyDescent="0.25">
      <c r="C19" s="12" t="s">
        <v>52</v>
      </c>
      <c r="F19" s="32">
        <v>33193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F20" s="12">
        <f>F19/F18</f>
        <v>0.65451354655519189</v>
      </c>
      <c r="G20" s="46">
        <v>0.65451354699999997</v>
      </c>
    </row>
    <row r="23" spans="1:7" x14ac:dyDescent="0.25">
      <c r="B23" s="1" t="s">
        <v>31</v>
      </c>
    </row>
    <row r="25" spans="1:7" x14ac:dyDescent="0.25">
      <c r="C25" s="15" t="s">
        <v>15</v>
      </c>
      <c r="D25" s="12" t="s">
        <v>30</v>
      </c>
    </row>
    <row r="26" spans="1:7" ht="13.8" thickBot="1" x14ac:dyDescent="0.3"/>
    <row r="27" spans="1:7" ht="39.6" x14ac:dyDescent="0.25">
      <c r="B27" s="2" t="s">
        <v>2</v>
      </c>
      <c r="C27" s="3" t="s">
        <v>3</v>
      </c>
      <c r="D27" s="4" t="s">
        <v>4</v>
      </c>
    </row>
    <row r="28" spans="1:7" x14ac:dyDescent="0.25">
      <c r="B28" s="14" t="s">
        <v>5</v>
      </c>
      <c r="C28" s="5">
        <v>12610</v>
      </c>
      <c r="D28" s="6">
        <v>6531</v>
      </c>
    </row>
    <row r="29" spans="1:7" x14ac:dyDescent="0.25">
      <c r="B29" s="7" t="s">
        <v>32</v>
      </c>
      <c r="C29" s="5">
        <v>223</v>
      </c>
      <c r="D29" s="6">
        <v>140</v>
      </c>
    </row>
    <row r="30" spans="1:7" x14ac:dyDescent="0.25">
      <c r="B30" s="7" t="s">
        <v>33</v>
      </c>
      <c r="C30" s="5">
        <v>1290</v>
      </c>
      <c r="D30" s="6">
        <v>758</v>
      </c>
    </row>
    <row r="31" spans="1:7" x14ac:dyDescent="0.25">
      <c r="B31" s="7" t="s">
        <v>34</v>
      </c>
      <c r="C31" s="5">
        <v>1290</v>
      </c>
      <c r="D31" s="6">
        <v>752</v>
      </c>
    </row>
    <row r="32" spans="1:7" ht="39.6" x14ac:dyDescent="0.25">
      <c r="B32" s="7" t="s">
        <v>35</v>
      </c>
      <c r="C32" s="5">
        <v>2567</v>
      </c>
      <c r="D32" s="6">
        <v>1145</v>
      </c>
    </row>
    <row r="33" spans="2:4" x14ac:dyDescent="0.25">
      <c r="B33" s="7" t="s">
        <v>36</v>
      </c>
      <c r="C33" s="5">
        <v>345</v>
      </c>
      <c r="D33" s="6">
        <v>214</v>
      </c>
    </row>
    <row r="34" spans="2:4" ht="26.4" x14ac:dyDescent="0.25">
      <c r="B34" s="7" t="s">
        <v>37</v>
      </c>
      <c r="C34" s="5">
        <v>587</v>
      </c>
      <c r="D34" s="6">
        <v>292</v>
      </c>
    </row>
    <row r="35" spans="2:4" x14ac:dyDescent="0.25">
      <c r="B35" s="7" t="s">
        <v>38</v>
      </c>
      <c r="C35" s="5">
        <v>212</v>
      </c>
      <c r="D35" s="6">
        <v>151</v>
      </c>
    </row>
    <row r="36" spans="2:4" x14ac:dyDescent="0.25">
      <c r="B36" s="7" t="s">
        <v>39</v>
      </c>
      <c r="C36" s="5">
        <v>683</v>
      </c>
      <c r="D36" s="6">
        <v>260</v>
      </c>
    </row>
    <row r="37" spans="2:4" x14ac:dyDescent="0.25">
      <c r="B37" s="7" t="s">
        <v>40</v>
      </c>
      <c r="C37" s="5">
        <v>925</v>
      </c>
      <c r="D37" s="6">
        <v>502</v>
      </c>
    </row>
    <row r="38" spans="2:4" ht="26.4" x14ac:dyDescent="0.25">
      <c r="B38" s="7" t="s">
        <v>41</v>
      </c>
      <c r="C38" s="5">
        <v>1989</v>
      </c>
      <c r="D38" s="6">
        <v>1025</v>
      </c>
    </row>
    <row r="39" spans="2:4" ht="26.4" x14ac:dyDescent="0.25">
      <c r="B39" s="7" t="s">
        <v>42</v>
      </c>
      <c r="C39" s="5">
        <v>222</v>
      </c>
      <c r="D39" s="6">
        <v>114</v>
      </c>
    </row>
    <row r="40" spans="2:4" ht="39.6" x14ac:dyDescent="0.25">
      <c r="B40" s="7" t="s">
        <v>43</v>
      </c>
      <c r="C40" s="5">
        <v>19</v>
      </c>
      <c r="D40" s="6">
        <v>11</v>
      </c>
    </row>
    <row r="41" spans="2:4" x14ac:dyDescent="0.25">
      <c r="B41" s="7" t="s">
        <v>44</v>
      </c>
      <c r="C41" s="5">
        <v>264</v>
      </c>
      <c r="D41" s="6">
        <v>168</v>
      </c>
    </row>
    <row r="42" spans="2:4" x14ac:dyDescent="0.25">
      <c r="B42" s="7" t="s">
        <v>45</v>
      </c>
      <c r="C42" s="5">
        <v>201</v>
      </c>
      <c r="D42" s="6">
        <v>171</v>
      </c>
    </row>
    <row r="43" spans="2:4" ht="26.4" x14ac:dyDescent="0.25">
      <c r="B43" s="7" t="s">
        <v>46</v>
      </c>
      <c r="C43" s="5">
        <v>340</v>
      </c>
      <c r="D43" s="6">
        <v>175</v>
      </c>
    </row>
    <row r="44" spans="2:4" x14ac:dyDescent="0.25">
      <c r="B44" s="7" t="s">
        <v>47</v>
      </c>
      <c r="C44" s="5">
        <v>1125</v>
      </c>
      <c r="D44" s="6">
        <v>496</v>
      </c>
    </row>
    <row r="45" spans="2:4" ht="13.8" thickBot="1" x14ac:dyDescent="0.3">
      <c r="B45" s="8" t="s">
        <v>48</v>
      </c>
      <c r="C45" s="17" t="s">
        <v>22</v>
      </c>
      <c r="D45" s="16" t="s">
        <v>22</v>
      </c>
    </row>
    <row r="46" spans="2:4" x14ac:dyDescent="0.25">
      <c r="B46" s="12" t="s">
        <v>49</v>
      </c>
    </row>
    <row r="49" spans="1:4" x14ac:dyDescent="0.25">
      <c r="A49" s="12" t="s">
        <v>17</v>
      </c>
      <c r="B49" s="13" t="s">
        <v>18</v>
      </c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G49"/>
  <sheetViews>
    <sheetView workbookViewId="0">
      <selection activeCell="I10" sqref="I10"/>
    </sheetView>
  </sheetViews>
  <sheetFormatPr defaultRowHeight="13.2" x14ac:dyDescent="0.25"/>
  <cols>
    <col min="2" max="2" width="43" customWidth="1"/>
    <col min="3" max="3" width="13.6640625" customWidth="1"/>
    <col min="4" max="4" width="12.88671875" customWidth="1"/>
    <col min="5" max="6" width="13.6640625" customWidth="1"/>
  </cols>
  <sheetData>
    <row r="1" spans="1:6" x14ac:dyDescent="0.25">
      <c r="A1" t="s">
        <v>0</v>
      </c>
    </row>
    <row r="3" spans="1:6" x14ac:dyDescent="0.25">
      <c r="B3" s="1" t="s">
        <v>1</v>
      </c>
    </row>
    <row r="5" spans="1:6" ht="13.8" thickBot="1" x14ac:dyDescent="0.3">
      <c r="C5" s="11" t="s">
        <v>15</v>
      </c>
      <c r="D5" t="s">
        <v>16</v>
      </c>
    </row>
    <row r="6" spans="1:6" ht="13.8" thickBot="1" x14ac:dyDescent="0.3">
      <c r="E6" s="30" t="s">
        <v>50</v>
      </c>
      <c r="F6" s="31"/>
    </row>
    <row r="7" spans="1:6" ht="40.200000000000003" thickBot="1" x14ac:dyDescent="0.3">
      <c r="B7" s="21" t="s">
        <v>2</v>
      </c>
      <c r="C7" s="19" t="s">
        <v>3</v>
      </c>
      <c r="D7" s="20" t="s">
        <v>4</v>
      </c>
      <c r="E7" s="19" t="s">
        <v>3</v>
      </c>
      <c r="F7" s="20" t="s">
        <v>4</v>
      </c>
    </row>
    <row r="8" spans="1:6" x14ac:dyDescent="0.25">
      <c r="B8" s="47" t="s">
        <v>5</v>
      </c>
      <c r="C8" s="41">
        <v>12691</v>
      </c>
      <c r="D8" s="42">
        <v>6524</v>
      </c>
      <c r="E8" s="43">
        <f>C8*F20</f>
        <v>8230.2361201764288</v>
      </c>
      <c r="F8" s="44">
        <f>D8*F20</f>
        <v>4230.8770347514792</v>
      </c>
    </row>
    <row r="9" spans="1:6" x14ac:dyDescent="0.25">
      <c r="B9" s="48" t="s">
        <v>6</v>
      </c>
      <c r="C9" s="37">
        <v>9537</v>
      </c>
      <c r="D9" s="38">
        <v>4655</v>
      </c>
      <c r="E9" s="45">
        <f>C9*F20</f>
        <v>6184.8366462944286</v>
      </c>
      <c r="F9" s="40">
        <f>D9*F20</f>
        <v>3018.8124765125895</v>
      </c>
    </row>
    <row r="10" spans="1:6" ht="39.6" x14ac:dyDescent="0.25">
      <c r="B10" s="24" t="s">
        <v>7</v>
      </c>
      <c r="C10" s="27">
        <v>8433</v>
      </c>
      <c r="D10" s="6">
        <v>4027</v>
      </c>
      <c r="E10" s="33"/>
      <c r="F10" s="34"/>
    </row>
    <row r="11" spans="1:6" ht="39.6" x14ac:dyDescent="0.25">
      <c r="B11" s="24" t="s">
        <v>8</v>
      </c>
      <c r="C11" s="27">
        <v>909</v>
      </c>
      <c r="D11" s="6">
        <v>511</v>
      </c>
      <c r="E11" s="33"/>
      <c r="F11" s="34"/>
    </row>
    <row r="12" spans="1:6" x14ac:dyDescent="0.25">
      <c r="B12" s="25" t="s">
        <v>9</v>
      </c>
      <c r="C12" s="27">
        <v>60</v>
      </c>
      <c r="D12" s="6">
        <v>42</v>
      </c>
      <c r="E12" s="33"/>
      <c r="F12" s="34"/>
    </row>
    <row r="13" spans="1:6" x14ac:dyDescent="0.25">
      <c r="B13" s="48" t="s">
        <v>10</v>
      </c>
      <c r="C13" s="37">
        <v>3154</v>
      </c>
      <c r="D13" s="38">
        <v>1869</v>
      </c>
      <c r="E13" s="39">
        <f>C13*F20</f>
        <v>2045.3994738819995</v>
      </c>
      <c r="F13" s="40">
        <f>D13*F20</f>
        <v>1212.0645582388893</v>
      </c>
    </row>
    <row r="14" spans="1:6" x14ac:dyDescent="0.25">
      <c r="B14" s="24" t="s">
        <v>11</v>
      </c>
      <c r="C14" s="27">
        <v>1603</v>
      </c>
      <c r="D14" s="6">
        <v>1250</v>
      </c>
      <c r="E14" s="33"/>
      <c r="F14" s="34"/>
    </row>
    <row r="15" spans="1:6" x14ac:dyDescent="0.25">
      <c r="B15" s="25" t="s">
        <v>12</v>
      </c>
      <c r="C15" s="27">
        <v>55</v>
      </c>
      <c r="D15" s="6">
        <v>51</v>
      </c>
      <c r="E15" s="33"/>
      <c r="F15" s="34"/>
    </row>
    <row r="16" spans="1:6" ht="13.8" thickBot="1" x14ac:dyDescent="0.3">
      <c r="B16" s="26" t="s">
        <v>13</v>
      </c>
      <c r="C16" s="28">
        <v>56</v>
      </c>
      <c r="D16" s="10">
        <v>44</v>
      </c>
      <c r="E16" s="35"/>
      <c r="F16" s="36"/>
    </row>
    <row r="17" spans="1:7" x14ac:dyDescent="0.25">
      <c r="B17" t="s">
        <v>14</v>
      </c>
    </row>
    <row r="18" spans="1:7" x14ac:dyDescent="0.25">
      <c r="C18" s="12" t="s">
        <v>51</v>
      </c>
      <c r="D18" s="12"/>
      <c r="E18" s="12"/>
      <c r="F18" s="32">
        <v>50559</v>
      </c>
    </row>
    <row r="19" spans="1:7" x14ac:dyDescent="0.25">
      <c r="C19" s="12" t="s">
        <v>52</v>
      </c>
      <c r="D19" s="12"/>
      <c r="E19" s="12"/>
      <c r="F19" s="32">
        <v>32788</v>
      </c>
    </row>
    <row r="20" spans="1:7" x14ac:dyDescent="0.25">
      <c r="A20" s="12" t="s">
        <v>17</v>
      </c>
      <c r="B20" s="13" t="s">
        <v>18</v>
      </c>
      <c r="C20" s="12" t="s">
        <v>53</v>
      </c>
      <c r="D20" s="13"/>
      <c r="E20" s="12"/>
      <c r="F20" s="12">
        <f>F19/F18</f>
        <v>0.648509661979074</v>
      </c>
      <c r="G20" s="46">
        <v>0.64850966200000004</v>
      </c>
    </row>
    <row r="23" spans="1:7" x14ac:dyDescent="0.25">
      <c r="A23" s="12"/>
      <c r="B23" s="1" t="s">
        <v>31</v>
      </c>
      <c r="C23" s="12"/>
      <c r="D23" s="12"/>
    </row>
    <row r="24" spans="1:7" x14ac:dyDescent="0.25">
      <c r="A24" s="12"/>
      <c r="B24" s="12"/>
      <c r="C24" s="12"/>
      <c r="D24" s="12"/>
    </row>
    <row r="25" spans="1:7" x14ac:dyDescent="0.25">
      <c r="A25" s="12"/>
      <c r="B25" s="12"/>
      <c r="C25" s="15" t="s">
        <v>15</v>
      </c>
      <c r="D25" s="12" t="s">
        <v>16</v>
      </c>
    </row>
    <row r="26" spans="1:7" ht="13.8" thickBot="1" x14ac:dyDescent="0.3">
      <c r="A26" s="12"/>
      <c r="B26" s="12"/>
      <c r="C26" s="12"/>
      <c r="D26" s="12"/>
    </row>
    <row r="27" spans="1:7" ht="39.6" x14ac:dyDescent="0.25">
      <c r="A27" s="12"/>
      <c r="B27" s="2" t="s">
        <v>2</v>
      </c>
      <c r="C27" s="3" t="s">
        <v>3</v>
      </c>
      <c r="D27" s="4" t="s">
        <v>4</v>
      </c>
    </row>
    <row r="28" spans="1:7" x14ac:dyDescent="0.25">
      <c r="A28" s="12"/>
      <c r="B28" s="14" t="s">
        <v>5</v>
      </c>
      <c r="C28" s="5">
        <v>12691</v>
      </c>
      <c r="D28" s="6">
        <v>6524</v>
      </c>
    </row>
    <row r="29" spans="1:7" x14ac:dyDescent="0.25">
      <c r="A29" s="12"/>
      <c r="B29" s="7" t="s">
        <v>32</v>
      </c>
      <c r="C29" s="5">
        <v>223</v>
      </c>
      <c r="D29" s="6">
        <v>138</v>
      </c>
    </row>
    <row r="30" spans="1:7" x14ac:dyDescent="0.25">
      <c r="A30" s="12"/>
      <c r="B30" s="7" t="s">
        <v>33</v>
      </c>
      <c r="C30" s="5">
        <v>1302</v>
      </c>
      <c r="D30" s="6">
        <v>750</v>
      </c>
    </row>
    <row r="31" spans="1:7" x14ac:dyDescent="0.25">
      <c r="A31" s="12"/>
      <c r="B31" s="7" t="s">
        <v>34</v>
      </c>
      <c r="C31" s="5">
        <v>1299</v>
      </c>
      <c r="D31" s="6">
        <v>749</v>
      </c>
    </row>
    <row r="32" spans="1:7" ht="39.6" x14ac:dyDescent="0.25">
      <c r="A32" s="12"/>
      <c r="B32" s="7" t="s">
        <v>35</v>
      </c>
      <c r="C32" s="5">
        <v>2611</v>
      </c>
      <c r="D32" s="6">
        <v>1160</v>
      </c>
    </row>
    <row r="33" spans="1:4" x14ac:dyDescent="0.25">
      <c r="A33" s="12"/>
      <c r="B33" s="7" t="s">
        <v>36</v>
      </c>
      <c r="C33" s="5">
        <v>341</v>
      </c>
      <c r="D33" s="6">
        <v>213</v>
      </c>
    </row>
    <row r="34" spans="1:4" ht="26.4" x14ac:dyDescent="0.25">
      <c r="A34" s="12"/>
      <c r="B34" s="7" t="s">
        <v>37</v>
      </c>
      <c r="C34" s="5">
        <v>581</v>
      </c>
      <c r="D34" s="6">
        <v>286</v>
      </c>
    </row>
    <row r="35" spans="1:4" x14ac:dyDescent="0.25">
      <c r="A35" s="12"/>
      <c r="B35" s="7" t="s">
        <v>38</v>
      </c>
      <c r="C35" s="5">
        <v>219</v>
      </c>
      <c r="D35" s="6">
        <v>153</v>
      </c>
    </row>
    <row r="36" spans="1:4" x14ac:dyDescent="0.25">
      <c r="A36" s="12"/>
      <c r="B36" s="7" t="s">
        <v>39</v>
      </c>
      <c r="C36" s="5">
        <v>659</v>
      </c>
      <c r="D36" s="6">
        <v>254</v>
      </c>
    </row>
    <row r="37" spans="1:4" x14ac:dyDescent="0.25">
      <c r="A37" s="12"/>
      <c r="B37" s="7" t="s">
        <v>40</v>
      </c>
      <c r="C37" s="5">
        <v>943</v>
      </c>
      <c r="D37" s="6">
        <v>495</v>
      </c>
    </row>
    <row r="38" spans="1:4" ht="26.4" x14ac:dyDescent="0.25">
      <c r="A38" s="12"/>
      <c r="B38" s="7" t="s">
        <v>41</v>
      </c>
      <c r="C38" s="5">
        <v>1992</v>
      </c>
      <c r="D38" s="6">
        <v>1043</v>
      </c>
    </row>
    <row r="39" spans="1:4" ht="26.4" x14ac:dyDescent="0.25">
      <c r="A39" s="12"/>
      <c r="B39" s="7" t="s">
        <v>42</v>
      </c>
      <c r="C39" s="5">
        <v>225</v>
      </c>
      <c r="D39" s="6">
        <v>117</v>
      </c>
    </row>
    <row r="40" spans="1:4" ht="39.6" x14ac:dyDescent="0.25">
      <c r="A40" s="12"/>
      <c r="B40" s="7" t="s">
        <v>43</v>
      </c>
      <c r="C40" s="5">
        <v>18</v>
      </c>
      <c r="D40" s="6">
        <v>13</v>
      </c>
    </row>
    <row r="41" spans="1:4" x14ac:dyDescent="0.25">
      <c r="A41" s="12"/>
      <c r="B41" s="7" t="s">
        <v>44</v>
      </c>
      <c r="C41" s="5">
        <v>267</v>
      </c>
      <c r="D41" s="6">
        <v>173</v>
      </c>
    </row>
    <row r="42" spans="1:4" x14ac:dyDescent="0.25">
      <c r="A42" s="12"/>
      <c r="B42" s="7" t="s">
        <v>45</v>
      </c>
      <c r="C42" s="5">
        <v>191</v>
      </c>
      <c r="D42" s="6">
        <v>173</v>
      </c>
    </row>
    <row r="43" spans="1:4" ht="26.4" x14ac:dyDescent="0.25">
      <c r="A43" s="12"/>
      <c r="B43" s="7" t="s">
        <v>46</v>
      </c>
      <c r="C43" s="5">
        <v>345</v>
      </c>
      <c r="D43" s="6">
        <v>181</v>
      </c>
    </row>
    <row r="44" spans="1:4" x14ac:dyDescent="0.25">
      <c r="A44" s="12"/>
      <c r="B44" s="7" t="s">
        <v>47</v>
      </c>
      <c r="C44" s="5">
        <v>1166</v>
      </c>
      <c r="D44" s="6">
        <v>488</v>
      </c>
    </row>
    <row r="45" spans="1:4" ht="13.8" thickBot="1" x14ac:dyDescent="0.3">
      <c r="A45" s="12"/>
      <c r="B45" s="8" t="s">
        <v>48</v>
      </c>
      <c r="C45" s="17" t="s">
        <v>22</v>
      </c>
      <c r="D45" s="16" t="s">
        <v>22</v>
      </c>
    </row>
    <row r="46" spans="1:4" x14ac:dyDescent="0.25">
      <c r="A46" s="12"/>
      <c r="B46" s="12" t="s">
        <v>49</v>
      </c>
      <c r="C46" s="12"/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 t="s">
        <v>17</v>
      </c>
      <c r="B49" s="13" t="s">
        <v>18</v>
      </c>
      <c r="C49" s="12"/>
      <c r="D49" s="13"/>
    </row>
  </sheetData>
  <mergeCells count="1">
    <mergeCell ref="E6:F6"/>
  </mergeCells>
  <hyperlinks>
    <hyperlink ref="B20" r:id="rId1"/>
    <hyperlink ref="B4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SOUČKOVÁ Gabriela Ing.</cp:lastModifiedBy>
  <dcterms:created xsi:type="dcterms:W3CDTF">2020-01-16T19:39:03Z</dcterms:created>
  <dcterms:modified xsi:type="dcterms:W3CDTF">2020-08-30T17:48:08Z</dcterms:modified>
</cp:coreProperties>
</file>