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8595" windowHeight="5445"/>
  </bookViews>
  <sheets>
    <sheet name="1_admin_cleneni" sheetId="15" r:id="rId1"/>
    <sheet name="2_obyv_2001_2013" sheetId="1" r:id="rId2"/>
    <sheet name="3_obyv_2008_2013" sheetId="2" r:id="rId3"/>
    <sheet name="4_hustota_zalidneni" sheetId="3" r:id="rId4"/>
    <sheet name="5_pohyb_ob_2001_2013" sheetId="4" r:id="rId5"/>
    <sheet name="6_pohyb_ob_2008_2013" sheetId="5" r:id="rId6"/>
    <sheet name="7_vek_str_1991_2011_abs" sheetId="6" r:id="rId7"/>
    <sheet name="8_vek_str_1991_2011_rel" sheetId="7" r:id="rId8"/>
    <sheet name="9_vek_str_2013" sheetId="8" r:id="rId9"/>
    <sheet name="10_vzd_str_1991_abs" sheetId="9" r:id="rId10"/>
    <sheet name="11_vzd_str_2001_abs" sheetId="10" r:id="rId11"/>
    <sheet name="12_vzd_str_2011_abs" sheetId="11" r:id="rId12"/>
    <sheet name="13_vzd_str_1991_rel" sheetId="12" r:id="rId13"/>
    <sheet name="14_vzd_str_2001_rel" sheetId="13" r:id="rId14"/>
    <sheet name="15_vzd_str_2011_rel" sheetId="14" r:id="rId15"/>
  </sheets>
  <calcPr calcId="145621"/>
</workbook>
</file>

<file path=xl/calcChain.xml><?xml version="1.0" encoding="utf-8"?>
<calcChain xmlns="http://schemas.openxmlformats.org/spreadsheetml/2006/main">
  <c r="O50" i="1" l="1"/>
  <c r="O49" i="1"/>
  <c r="O48" i="1"/>
  <c r="O47" i="1"/>
  <c r="S49" i="11" l="1"/>
  <c r="R49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E49" i="11"/>
  <c r="D49" i="11"/>
  <c r="C49" i="11"/>
  <c r="B49" i="11"/>
  <c r="S47" i="11"/>
  <c r="R47" i="11"/>
  <c r="Q47" i="11"/>
  <c r="P47" i="11"/>
  <c r="O47" i="11"/>
  <c r="N47" i="11"/>
  <c r="M47" i="11"/>
  <c r="L47" i="11"/>
  <c r="K47" i="11"/>
  <c r="J47" i="11"/>
  <c r="I47" i="11"/>
  <c r="H47" i="11"/>
  <c r="G47" i="11"/>
  <c r="F47" i="11"/>
  <c r="E47" i="11"/>
  <c r="D47" i="11"/>
  <c r="C47" i="11"/>
  <c r="B47" i="11"/>
  <c r="S48" i="11"/>
  <c r="R48" i="11"/>
  <c r="Q48" i="11"/>
  <c r="P48" i="11"/>
  <c r="O48" i="11"/>
  <c r="N48" i="11"/>
  <c r="M48" i="11"/>
  <c r="L48" i="11"/>
  <c r="K48" i="11"/>
  <c r="J48" i="11"/>
  <c r="I48" i="11"/>
  <c r="H48" i="11"/>
  <c r="G48" i="11"/>
  <c r="F48" i="11"/>
  <c r="E48" i="11"/>
  <c r="D48" i="11"/>
  <c r="C48" i="11"/>
  <c r="B48" i="11"/>
  <c r="S46" i="11"/>
  <c r="R46" i="11"/>
  <c r="Q46" i="11"/>
  <c r="P46" i="11"/>
  <c r="O46" i="11"/>
  <c r="N46" i="11"/>
  <c r="M46" i="11"/>
  <c r="L46" i="11"/>
  <c r="K46" i="11"/>
  <c r="J46" i="11"/>
  <c r="I46" i="11"/>
  <c r="H46" i="11"/>
  <c r="G46" i="11"/>
  <c r="F46" i="11"/>
  <c r="E46" i="11"/>
  <c r="D46" i="11"/>
  <c r="C46" i="11"/>
  <c r="B46" i="11"/>
  <c r="S48" i="10"/>
  <c r="R48" i="10"/>
  <c r="Q48" i="10"/>
  <c r="P48" i="10"/>
  <c r="O48" i="10"/>
  <c r="N48" i="10"/>
  <c r="M48" i="10"/>
  <c r="L48" i="10"/>
  <c r="K48" i="10"/>
  <c r="J48" i="10"/>
  <c r="I48" i="10"/>
  <c r="H48" i="10"/>
  <c r="G48" i="10"/>
  <c r="F48" i="10"/>
  <c r="E48" i="10"/>
  <c r="D48" i="10"/>
  <c r="C48" i="10"/>
  <c r="B48" i="10"/>
  <c r="S46" i="10"/>
  <c r="R46" i="10"/>
  <c r="Q46" i="10"/>
  <c r="P46" i="10"/>
  <c r="O46" i="10"/>
  <c r="N46" i="10"/>
  <c r="M46" i="10"/>
  <c r="L46" i="10"/>
  <c r="K46" i="10"/>
  <c r="J46" i="10"/>
  <c r="I46" i="10"/>
  <c r="H46" i="10"/>
  <c r="G46" i="10"/>
  <c r="F46" i="10"/>
  <c r="E46" i="10"/>
  <c r="D46" i="10"/>
  <c r="C46" i="10"/>
  <c r="B46" i="10"/>
  <c r="S47" i="10"/>
  <c r="R47" i="10"/>
  <c r="Q47" i="10"/>
  <c r="P47" i="10"/>
  <c r="O47" i="10"/>
  <c r="N47" i="10"/>
  <c r="M47" i="10"/>
  <c r="L47" i="10"/>
  <c r="K47" i="10"/>
  <c r="J47" i="10"/>
  <c r="I47" i="10"/>
  <c r="H47" i="10"/>
  <c r="G47" i="10"/>
  <c r="F47" i="10"/>
  <c r="E47" i="10"/>
  <c r="D47" i="10"/>
  <c r="C47" i="10"/>
  <c r="B47" i="10"/>
  <c r="S45" i="10"/>
  <c r="R45" i="10"/>
  <c r="Q45" i="10"/>
  <c r="P45" i="10"/>
  <c r="O45" i="10"/>
  <c r="N45" i="10"/>
  <c r="M45" i="10"/>
  <c r="L45" i="10"/>
  <c r="K45" i="10"/>
  <c r="J45" i="10"/>
  <c r="I45" i="10"/>
  <c r="H45" i="10"/>
  <c r="G45" i="10"/>
  <c r="F45" i="10"/>
  <c r="E45" i="10"/>
  <c r="D45" i="10"/>
  <c r="C45" i="10"/>
  <c r="B45" i="10"/>
  <c r="S48" i="9"/>
  <c r="R48" i="9"/>
  <c r="Q48" i="9"/>
  <c r="P48" i="9"/>
  <c r="O48" i="9"/>
  <c r="N48" i="9"/>
  <c r="M48" i="9"/>
  <c r="L48" i="9"/>
  <c r="K48" i="9"/>
  <c r="J48" i="9"/>
  <c r="I48" i="9"/>
  <c r="H48" i="9"/>
  <c r="G48" i="9"/>
  <c r="F48" i="9"/>
  <c r="E48" i="9"/>
  <c r="D48" i="9"/>
  <c r="C48" i="9"/>
  <c r="B48" i="9"/>
  <c r="S46" i="9"/>
  <c r="R46" i="9"/>
  <c r="Q46" i="9"/>
  <c r="P46" i="9"/>
  <c r="O46" i="9"/>
  <c r="N46" i="9"/>
  <c r="M46" i="9"/>
  <c r="L46" i="9"/>
  <c r="K46" i="9"/>
  <c r="J46" i="9"/>
  <c r="I46" i="9"/>
  <c r="H46" i="9"/>
  <c r="G46" i="9"/>
  <c r="F46" i="9"/>
  <c r="E46" i="9"/>
  <c r="D46" i="9"/>
  <c r="C46" i="9"/>
  <c r="B46" i="9"/>
  <c r="S47" i="9"/>
  <c r="R47" i="9"/>
  <c r="Q47" i="9"/>
  <c r="P47" i="9"/>
  <c r="O47" i="9"/>
  <c r="N47" i="9"/>
  <c r="M47" i="9"/>
  <c r="L47" i="9"/>
  <c r="K47" i="9"/>
  <c r="J47" i="9"/>
  <c r="I47" i="9"/>
  <c r="H47" i="9"/>
  <c r="G47" i="9"/>
  <c r="F47" i="9"/>
  <c r="E47" i="9"/>
  <c r="D47" i="9"/>
  <c r="C47" i="9"/>
  <c r="B47" i="9"/>
  <c r="S45" i="9"/>
  <c r="R45" i="9"/>
  <c r="Q45" i="9"/>
  <c r="P45" i="9"/>
  <c r="O45" i="9"/>
  <c r="N45" i="9"/>
  <c r="M45" i="9"/>
  <c r="L45" i="9"/>
  <c r="K45" i="9"/>
  <c r="J45" i="9"/>
  <c r="I45" i="9"/>
  <c r="H45" i="9"/>
  <c r="G45" i="9"/>
  <c r="F45" i="9"/>
  <c r="E45" i="9"/>
  <c r="D45" i="9"/>
  <c r="C45" i="9"/>
  <c r="B45" i="9"/>
  <c r="H48" i="8"/>
  <c r="G48" i="8"/>
  <c r="F48" i="8"/>
  <c r="H51" i="8"/>
  <c r="G51" i="8"/>
  <c r="F51" i="8"/>
  <c r="H49" i="8"/>
  <c r="G49" i="8"/>
  <c r="F49" i="8"/>
  <c r="H50" i="8"/>
  <c r="G50" i="8"/>
  <c r="F50" i="8"/>
  <c r="H43" i="8"/>
  <c r="G43" i="8"/>
  <c r="F43" i="8"/>
  <c r="H42" i="8"/>
  <c r="G42" i="8"/>
  <c r="F42" i="8"/>
  <c r="H41" i="8"/>
  <c r="G41" i="8"/>
  <c r="F41" i="8"/>
  <c r="H40" i="8"/>
  <c r="G40" i="8"/>
  <c r="F40" i="8"/>
  <c r="H39" i="8"/>
  <c r="G39" i="8"/>
  <c r="F39" i="8"/>
  <c r="H38" i="8"/>
  <c r="G38" i="8"/>
  <c r="F38" i="8"/>
  <c r="H37" i="8"/>
  <c r="G37" i="8"/>
  <c r="F37" i="8"/>
  <c r="H36" i="8"/>
  <c r="G36" i="8"/>
  <c r="F36" i="8"/>
  <c r="H35" i="8"/>
  <c r="G35" i="8"/>
  <c r="F35" i="8"/>
  <c r="H34" i="8"/>
  <c r="G34" i="8"/>
  <c r="F34" i="8"/>
  <c r="H33" i="8"/>
  <c r="G33" i="8"/>
  <c r="F33" i="8"/>
  <c r="H32" i="8"/>
  <c r="G32" i="8"/>
  <c r="F32" i="8"/>
  <c r="H31" i="8"/>
  <c r="G31" i="8"/>
  <c r="F31" i="8"/>
  <c r="H30" i="8"/>
  <c r="G30" i="8"/>
  <c r="F30" i="8"/>
  <c r="H29" i="8"/>
  <c r="G29" i="8"/>
  <c r="F29" i="8"/>
  <c r="H28" i="8"/>
  <c r="G28" i="8"/>
  <c r="F28" i="8"/>
  <c r="H27" i="8"/>
  <c r="G27" i="8"/>
  <c r="F27" i="8"/>
  <c r="H26" i="8"/>
  <c r="G26" i="8"/>
  <c r="F26" i="8"/>
  <c r="H25" i="8"/>
  <c r="G25" i="8"/>
  <c r="F25" i="8"/>
  <c r="H24" i="8"/>
  <c r="G24" i="8"/>
  <c r="F24" i="8"/>
  <c r="H23" i="8"/>
  <c r="G23" i="8"/>
  <c r="F23" i="8"/>
  <c r="H22" i="8"/>
  <c r="G22" i="8"/>
  <c r="F22" i="8"/>
  <c r="H21" i="8"/>
  <c r="G21" i="8"/>
  <c r="F21" i="8"/>
  <c r="H20" i="8"/>
  <c r="G20" i="8"/>
  <c r="F20" i="8"/>
  <c r="H19" i="8"/>
  <c r="G19" i="8"/>
  <c r="F19" i="8"/>
  <c r="H18" i="8"/>
  <c r="G18" i="8"/>
  <c r="F18" i="8"/>
  <c r="H17" i="8"/>
  <c r="G17" i="8"/>
  <c r="F17" i="8"/>
  <c r="H16" i="8"/>
  <c r="G16" i="8"/>
  <c r="F16" i="8"/>
  <c r="H15" i="8"/>
  <c r="G15" i="8"/>
  <c r="F15" i="8"/>
  <c r="H14" i="8"/>
  <c r="G14" i="8"/>
  <c r="F14" i="8"/>
  <c r="H13" i="8"/>
  <c r="G13" i="8"/>
  <c r="F13" i="8"/>
  <c r="H12" i="8"/>
  <c r="G12" i="8"/>
  <c r="F12" i="8"/>
  <c r="H11" i="8"/>
  <c r="G11" i="8"/>
  <c r="F11" i="8"/>
  <c r="H10" i="8"/>
  <c r="G10" i="8"/>
  <c r="F10" i="8"/>
  <c r="H9" i="8"/>
  <c r="G9" i="8"/>
  <c r="F9" i="8"/>
  <c r="H8" i="8"/>
  <c r="G8" i="8"/>
  <c r="F8" i="8"/>
  <c r="H7" i="8"/>
  <c r="G7" i="8"/>
  <c r="F7" i="8"/>
  <c r="H6" i="8"/>
  <c r="G6" i="8"/>
  <c r="F6" i="8"/>
  <c r="H5" i="8"/>
  <c r="G5" i="8"/>
  <c r="F5" i="8"/>
  <c r="H4" i="8"/>
  <c r="G4" i="8"/>
  <c r="F4" i="8"/>
  <c r="E47" i="8"/>
  <c r="D47" i="8"/>
  <c r="C47" i="8"/>
  <c r="E45" i="8"/>
  <c r="D45" i="8"/>
  <c r="C45" i="8"/>
  <c r="E46" i="8"/>
  <c r="D46" i="8"/>
  <c r="C46" i="8"/>
  <c r="E44" i="8"/>
  <c r="D44" i="8"/>
  <c r="C44" i="8"/>
  <c r="B47" i="8"/>
  <c r="B45" i="8"/>
  <c r="B46" i="8"/>
  <c r="B44" i="8"/>
  <c r="N51" i="3"/>
  <c r="M51" i="3"/>
  <c r="L51" i="3"/>
  <c r="K51" i="3"/>
  <c r="J51" i="3"/>
  <c r="I51" i="3"/>
  <c r="N50" i="3"/>
  <c r="M50" i="3"/>
  <c r="L50" i="3"/>
  <c r="K50" i="3"/>
  <c r="J50" i="3"/>
  <c r="I50" i="3"/>
  <c r="N49" i="3"/>
  <c r="M49" i="3"/>
  <c r="L49" i="3"/>
  <c r="K49" i="3"/>
  <c r="J49" i="3"/>
  <c r="I49" i="3"/>
  <c r="N48" i="3"/>
  <c r="M48" i="3"/>
  <c r="L48" i="3"/>
  <c r="K48" i="3"/>
  <c r="J48" i="3"/>
  <c r="I48" i="3"/>
  <c r="M47" i="6"/>
  <c r="L47" i="6"/>
  <c r="K47" i="6"/>
  <c r="J47" i="6"/>
  <c r="I47" i="6"/>
  <c r="H47" i="6"/>
  <c r="G47" i="6"/>
  <c r="F47" i="6"/>
  <c r="E47" i="6"/>
  <c r="D47" i="6"/>
  <c r="C47" i="6"/>
  <c r="B47" i="6"/>
  <c r="M45" i="6"/>
  <c r="L45" i="6"/>
  <c r="K45" i="6"/>
  <c r="J45" i="6"/>
  <c r="I45" i="6"/>
  <c r="H45" i="6"/>
  <c r="G45" i="6"/>
  <c r="F45" i="6"/>
  <c r="E45" i="6"/>
  <c r="D45" i="6"/>
  <c r="C45" i="6"/>
  <c r="B45" i="6"/>
  <c r="M46" i="6"/>
  <c r="L46" i="6"/>
  <c r="K46" i="6"/>
  <c r="J46" i="6"/>
  <c r="I46" i="6"/>
  <c r="H46" i="6"/>
  <c r="G46" i="6"/>
  <c r="F46" i="6"/>
  <c r="E46" i="6"/>
  <c r="D46" i="6"/>
  <c r="C46" i="6"/>
  <c r="B46" i="6"/>
  <c r="M44" i="6"/>
  <c r="L44" i="6"/>
  <c r="K44" i="6"/>
  <c r="J44" i="6"/>
  <c r="I44" i="6"/>
  <c r="H44" i="6"/>
  <c r="G44" i="6"/>
  <c r="F44" i="6"/>
  <c r="E44" i="6"/>
  <c r="D44" i="6"/>
  <c r="C44" i="6"/>
  <c r="B44" i="6"/>
  <c r="G44" i="8" l="1"/>
  <c r="F46" i="8"/>
  <c r="H46" i="8"/>
  <c r="G45" i="8"/>
  <c r="F47" i="8"/>
  <c r="H47" i="8"/>
  <c r="F44" i="8"/>
  <c r="H44" i="8"/>
  <c r="G46" i="8"/>
  <c r="F45" i="8"/>
  <c r="H45" i="8"/>
  <c r="G47" i="8"/>
  <c r="M47" i="3" l="1"/>
  <c r="K47" i="3"/>
  <c r="N46" i="3"/>
  <c r="L46" i="3"/>
  <c r="J46" i="3"/>
  <c r="M45" i="3"/>
  <c r="K45" i="3"/>
  <c r="N44" i="3"/>
  <c r="L44" i="3"/>
  <c r="J44" i="3"/>
  <c r="N43" i="3"/>
  <c r="M43" i="3"/>
  <c r="L43" i="3"/>
  <c r="K43" i="3"/>
  <c r="J43" i="3"/>
  <c r="N42" i="3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M10" i="3"/>
  <c r="L10" i="3"/>
  <c r="K10" i="3"/>
  <c r="J10" i="3"/>
  <c r="N9" i="3"/>
  <c r="M9" i="3"/>
  <c r="L9" i="3"/>
  <c r="K9" i="3"/>
  <c r="J9" i="3"/>
  <c r="N8" i="3"/>
  <c r="M8" i="3"/>
  <c r="L8" i="3"/>
  <c r="K8" i="3"/>
  <c r="J8" i="3"/>
  <c r="N7" i="3"/>
  <c r="M7" i="3"/>
  <c r="L7" i="3"/>
  <c r="K7" i="3"/>
  <c r="J7" i="3"/>
  <c r="N6" i="3"/>
  <c r="M6" i="3"/>
  <c r="L6" i="3"/>
  <c r="K6" i="3"/>
  <c r="J6" i="3"/>
  <c r="N5" i="3"/>
  <c r="M5" i="3"/>
  <c r="L5" i="3"/>
  <c r="K5" i="3"/>
  <c r="J5" i="3"/>
  <c r="N4" i="3"/>
  <c r="M4" i="3"/>
  <c r="L4" i="3"/>
  <c r="K4" i="3"/>
  <c r="J4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H47" i="3"/>
  <c r="H46" i="3"/>
  <c r="H45" i="3"/>
  <c r="H44" i="3"/>
  <c r="G44" i="3"/>
  <c r="G45" i="3"/>
  <c r="N45" i="3" s="1"/>
  <c r="G46" i="3"/>
  <c r="G47" i="3"/>
  <c r="N47" i="3" s="1"/>
  <c r="F47" i="3"/>
  <c r="E47" i="3"/>
  <c r="L47" i="3" s="1"/>
  <c r="D47" i="3"/>
  <c r="C47" i="3"/>
  <c r="J47" i="3" s="1"/>
  <c r="B47" i="3"/>
  <c r="F46" i="3"/>
  <c r="M46" i="3" s="1"/>
  <c r="E46" i="3"/>
  <c r="D46" i="3"/>
  <c r="K46" i="3" s="1"/>
  <c r="C46" i="3"/>
  <c r="B46" i="3"/>
  <c r="F45" i="3"/>
  <c r="E45" i="3"/>
  <c r="L45" i="3" s="1"/>
  <c r="D45" i="3"/>
  <c r="C45" i="3"/>
  <c r="J45" i="3" s="1"/>
  <c r="B45" i="3"/>
  <c r="F44" i="3"/>
  <c r="M44" i="3" s="1"/>
  <c r="E44" i="3"/>
  <c r="D44" i="3"/>
  <c r="K44" i="3" s="1"/>
  <c r="C44" i="3"/>
  <c r="B44" i="3"/>
  <c r="O46" i="1" l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7" i="2"/>
  <c r="C46" i="2"/>
  <c r="C45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N43" i="1"/>
  <c r="M43" i="1"/>
  <c r="L43" i="1"/>
  <c r="K43" i="1"/>
  <c r="J43" i="1"/>
  <c r="I43" i="1"/>
  <c r="H43" i="1"/>
  <c r="G43" i="1"/>
  <c r="F43" i="1"/>
  <c r="E43" i="1"/>
  <c r="D43" i="1"/>
  <c r="C43" i="1"/>
  <c r="B43" i="1"/>
</calcChain>
</file>

<file path=xl/sharedStrings.xml><?xml version="1.0" encoding="utf-8"?>
<sst xmlns="http://schemas.openxmlformats.org/spreadsheetml/2006/main" count="1010" uniqueCount="140">
  <si>
    <t>obec</t>
  </si>
  <si>
    <t>Bílá Hlína</t>
  </si>
  <si>
    <t>Boseň</t>
  </si>
  <si>
    <t>Branžež</t>
  </si>
  <si>
    <t>Březina</t>
  </si>
  <si>
    <t>Dobšín</t>
  </si>
  <si>
    <t>Dolní Bousov</t>
  </si>
  <si>
    <t>Horní Bukovina</t>
  </si>
  <si>
    <t>Hrubá Skála</t>
  </si>
  <si>
    <t>Chocnějovice</t>
  </si>
  <si>
    <t>Jivina</t>
  </si>
  <si>
    <t>Kacanovy</t>
  </si>
  <si>
    <t>Karlovice</t>
  </si>
  <si>
    <t>Klášter Hradiště nad Jizerou</t>
  </si>
  <si>
    <t>Kněžmost</t>
  </si>
  <si>
    <t>Koryta</t>
  </si>
  <si>
    <t>Ktová</t>
  </si>
  <si>
    <t>Libošovice</t>
  </si>
  <si>
    <t>Loukov</t>
  </si>
  <si>
    <t>Loukovec</t>
  </si>
  <si>
    <t>Markvartice</t>
  </si>
  <si>
    <t>Mladějov</t>
  </si>
  <si>
    <t>Mnichovo Hradiště</t>
  </si>
  <si>
    <t>Modřišice</t>
  </si>
  <si>
    <t>Mohelnice nad Jizerou</t>
  </si>
  <si>
    <t>Mukařov</t>
  </si>
  <si>
    <t>Neveklovice</t>
  </si>
  <si>
    <t>Olešnice</t>
  </si>
  <si>
    <t>Osek</t>
  </si>
  <si>
    <t>Přepeře</t>
  </si>
  <si>
    <t>Ptýrov</t>
  </si>
  <si>
    <t>Rohatsko</t>
  </si>
  <si>
    <t>Samšina</t>
  </si>
  <si>
    <t>Sezemice</t>
  </si>
  <si>
    <t>Sobotka</t>
  </si>
  <si>
    <t>Strážiště</t>
  </si>
  <si>
    <t>Troskovice</t>
  </si>
  <si>
    <t>Turnov</t>
  </si>
  <si>
    <t>Všeň</t>
  </si>
  <si>
    <t>Vyskeř</t>
  </si>
  <si>
    <t>Žďár</t>
  </si>
  <si>
    <t>Liberecká část</t>
  </si>
  <si>
    <t>Středočeská část</t>
  </si>
  <si>
    <t>Královéhradecká část</t>
  </si>
  <si>
    <t>Pozn.: Stav obyvatel je vždy k 31.12.</t>
  </si>
  <si>
    <t>Zdroj: ČSÚ</t>
  </si>
  <si>
    <t>CELKEM MAS</t>
  </si>
  <si>
    <t>Obec kód</t>
  </si>
  <si>
    <t>Obec název</t>
  </si>
  <si>
    <t>Pozn. Počty obyvatel jsou vždy k 31.12.</t>
  </si>
  <si>
    <t>Celkem</t>
  </si>
  <si>
    <t>Muži</t>
  </si>
  <si>
    <t>Ženy</t>
  </si>
  <si>
    <t>2013/2001*100</t>
  </si>
  <si>
    <t>Rozloha (ha)</t>
  </si>
  <si>
    <t>Počet obyvatel</t>
  </si>
  <si>
    <t xml:space="preserve">Hustota zalidnění (ob./km2) v roce </t>
  </si>
  <si>
    <t>Narození</t>
  </si>
  <si>
    <t>Zemřelí</t>
  </si>
  <si>
    <t>Přistě-
hovalí</t>
  </si>
  <si>
    <t>Vystě-
hovalí</t>
  </si>
  <si>
    <t>Přírůstek přirozený</t>
  </si>
  <si>
    <t>Přírůstek migrační</t>
  </si>
  <si>
    <t>Přírůstek celkový</t>
  </si>
  <si>
    <t>CELKEM</t>
  </si>
  <si>
    <t>Na 100 obyvatel</t>
  </si>
  <si>
    <t>Název obce</t>
  </si>
  <si>
    <t>celkem</t>
  </si>
  <si>
    <t>0-14</t>
  </si>
  <si>
    <t>15-64</t>
  </si>
  <si>
    <t>65+</t>
  </si>
  <si>
    <t>Česká republika</t>
  </si>
  <si>
    <t>Středočeský kraj</t>
  </si>
  <si>
    <t>Liberecký kraj</t>
  </si>
  <si>
    <t>Kálovéhradecký kraj</t>
  </si>
  <si>
    <t>Královéhradecký kraj</t>
  </si>
  <si>
    <t>index stáří</t>
  </si>
  <si>
    <t>průměrný věk</t>
  </si>
  <si>
    <t>absolutně</t>
  </si>
  <si>
    <t>relativně</t>
  </si>
  <si>
    <t>Obyvatelstvo 
starší 15 let</t>
  </si>
  <si>
    <t>z toho podle nejvyššího dokončeného stupně vzdělání</t>
  </si>
  <si>
    <t>základní 
vč. neukončeného</t>
  </si>
  <si>
    <t>střední vč.vyučení 
(bez maturity)</t>
  </si>
  <si>
    <t>úplné střední 
(s maturitou) 
a vyšší odborné 
(vč.nástavbového)</t>
  </si>
  <si>
    <t>vysokoškolské</t>
  </si>
  <si>
    <t>bez vzdělání</t>
  </si>
  <si>
    <t>muži</t>
  </si>
  <si>
    <t>ženy</t>
  </si>
  <si>
    <t xml:space="preserve">úplné střední 
(s maturitou) 
a vyšší odborné </t>
  </si>
  <si>
    <t>Obec</t>
  </si>
  <si>
    <t>(podle místa obyklého pobytu)</t>
  </si>
  <si>
    <t>Počet částí obce</t>
  </si>
  <si>
    <t>Části obce</t>
  </si>
  <si>
    <t>Boseň, Mužský, Zápudov, Zásadka</t>
  </si>
  <si>
    <t>Branžež, Nová Ves, Zakopaná</t>
  </si>
  <si>
    <t>Březina,Honsob</t>
  </si>
  <si>
    <t>Dobšín, Kamenice</t>
  </si>
  <si>
    <t>Bechov, Dolní Bousov, Horní Bousov, Ošťovice, Střehom, Svobodín, Vlčí Pole</t>
  </si>
  <si>
    <t>Dolní Bukovina, Horní Bukovina</t>
  </si>
  <si>
    <t>Bohuslav, Borek, Doubravice, Hnanice, Hrubá Skála, Krčkovice, Rokytnice, Želejov</t>
  </si>
  <si>
    <t>Buda, Buřínsko 1., Buřínsko 2., Drahotice, Chocnějovice, Ouč, Rostkov, Sovenice</t>
  </si>
  <si>
    <t>Karlovice, Radvánovice, Roudný, Sedmihorky, Svatoňovice</t>
  </si>
  <si>
    <t>Býčina, Čížovka, Drhleny, Chlumín, Kněžmost, Koprník, Lítkovice, Malobratřice, Násedlnice, Solec, Soleček, Srbsko, Suhrovice, Úhelnice, Žantov</t>
  </si>
  <si>
    <t>Dobšice, Libošovice, Malá Lhota, Malechovice, Meziluží, Nepřívěc, Podkost, Rytířova Lhota, Vesec u Sobotky</t>
  </si>
  <si>
    <t>Hubálov, Loukovec</t>
  </si>
  <si>
    <t>Hřmenín, Leština, Markvartice, Mrkvojedy, Netolice, Příchvoj, Rakov, Skuřina, Spařence</t>
  </si>
  <si>
    <t>Bacov, Hubojedy, Kozlov, Loveč, Mladějov, Pařízek, Roveň, Střeleč</t>
  </si>
  <si>
    <t>Dneboh, Dobrá Voda, Hněvousice, Hoškovice, Hradec, Kruhy, Lhotice, Mnichovo Hradiště, Olšina, Podolí, Sychrov, Veselá</t>
  </si>
  <si>
    <t xml:space="preserve">Mohelnice </t>
  </si>
  <si>
    <t>nad Jizerou</t>
  </si>
  <si>
    <t>Mohelnice nad Jizerou, Podhora</t>
  </si>
  <si>
    <t>Borovice, Mukařov, Vicmanov</t>
  </si>
  <si>
    <t>Olešnice, Pohoří</t>
  </si>
  <si>
    <t>Čihátka, Maníkovice, Ptýrov, Ptýrovec</t>
  </si>
  <si>
    <t>Betlem, Drštěkryje, Plhov, Samšina, Všeliby</t>
  </si>
  <si>
    <t>Jirsko I.díl, Sezemice</t>
  </si>
  <si>
    <t>Čálovice, Kdanice, Lavice, Sobotka, Spyšova, Staňkova Lhota, Stéblovice, Trní, Zajakury</t>
  </si>
  <si>
    <t>Kozmice, Strážiště</t>
  </si>
  <si>
    <t>Bukovina, Daliměřice, Dolánky u Turnova, Hrubý Rohozec, Kadeřavec, Kobylka, Loužek, Malý Rohozec, Mašov, Mokřiny, Pelešany, Turnov, Vazovec</t>
  </si>
  <si>
    <t>Mokrý, Ploukonice, Všeň</t>
  </si>
  <si>
    <t>Drahoňovice, Lažany, Mladostov, Poddoubí, Skalany, Vyskeř</t>
  </si>
  <si>
    <t>Břehy, Doubrava, Příhrazy, Skokovy, Žďár, Žehrov</t>
  </si>
  <si>
    <t>Jivina, Křenovy, Tachov, Troskovice</t>
  </si>
  <si>
    <t>Zdroj: ČSÚ, vlastní výpočty</t>
  </si>
  <si>
    <t>Tabulka č.1: Administrativní členění obcí v MAS Český ráj a Střední Pojizeří</t>
  </si>
  <si>
    <t>Tabulka č.2: Vývoj počtu obyvatel v obcích MAS Český ráj a Střední Pojizeří v letech 2001–2013</t>
  </si>
  <si>
    <t>Tabulka č.3: Počet obyvatel podle pohlaví v obcích MAS Český ráj a Střední Pojizeří v letech 2008-2013</t>
  </si>
  <si>
    <t>Tabulka č.4: Hustota zalidnění v obcích MAS Český ráj a Střední Pojizeří v letech 2008-2013</t>
  </si>
  <si>
    <t>Tabulka č.5: Pohyb obyvatel v obcích MAS Český ráj a Střední Pojizeří v letech 2001-2013</t>
  </si>
  <si>
    <t>Tabulka č.6: Pohyb obyvatel v obcích MAS Český ráj a Střední Pojizeří v letech 2008-2013</t>
  </si>
  <si>
    <t>Tabulka č.7: Věková struktura obyvatel v obcích MAS Český ráj a Střední Pojizeří v letech 1991-2011</t>
  </si>
  <si>
    <t>Tabulka č.8: Věková struktura obyvatel v obcích MAS Český ráj a Střední Pojizeří v letech 1991-2011 (podíly věkových skupin v %)</t>
  </si>
  <si>
    <t>Tabulka č.9: Věková struktura obyvatel v obcích MAS Český ráj a Střední Pojizeří k 31.12.2013</t>
  </si>
  <si>
    <t>Tabulka č.10: Vzdělanostní struktura obyvatelstva podle jednotlivých obcí k 3.3.1991</t>
  </si>
  <si>
    <t>Tabulka č.11: Vzdělanostní struktura obyvatelstva podle jednotlivých obcí k 1.3.2001</t>
  </si>
  <si>
    <t>Tabulka č.12: Vzdělanostní struktura obyvatelstva podle jednotlivých obcí k 26.3.2011</t>
  </si>
  <si>
    <t>Tabulka č.13: Vzdělanostní struktura obyvatelstva podle jednotlivých obcí k 3.3.1991 (podíly v %)</t>
  </si>
  <si>
    <t>Tabulka č.14: Vzdělanostní struktura obyvatelstva podle jednotlivých obcí k 1.3.2001 (podíly v %)</t>
  </si>
  <si>
    <t>Tabulka č.15: Vzdělanostní struktura obyvatelstva podle jednotlivých obcí k 26.3.2011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</si>
</sst>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_ ;\-#,##0\ 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b/>
      <sz val="8"/>
      <color theme="1"/>
      <name val="Arial"/>
      <family val="2"/>
      <charset val="238"/>
    </font>
    <font>
      <b/>
      <sz val="10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216">
    <xf numFmtId="0" fontId="0" fillId="0" borderId="0" xfId="0"/>
    <xf numFmtId="1" fontId="2" fillId="0" borderId="1" xfId="1" applyNumberFormat="1" applyBorder="1" applyAlignment="1">
      <alignment wrapText="1"/>
    </xf>
    <xf numFmtId="3" fontId="2" fillId="0" borderId="1" xfId="1" applyNumberFormat="1" applyBorder="1" applyAlignment="1">
      <alignment horizontal="right"/>
    </xf>
    <xf numFmtId="0" fontId="2" fillId="0" borderId="1" xfId="1" applyBorder="1" applyAlignment="1">
      <alignment wrapText="1"/>
    </xf>
    <xf numFmtId="0" fontId="2" fillId="2" borderId="1" xfId="1" applyFill="1" applyBorder="1"/>
    <xf numFmtId="3" fontId="0" fillId="0" borderId="0" xfId="0" applyNumberFormat="1"/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1" applyFill="1" applyBorder="1" applyAlignment="1">
      <alignment wrapText="1"/>
    </xf>
    <xf numFmtId="0" fontId="2" fillId="0" borderId="0" xfId="1" applyFill="1" applyBorder="1" applyAlignment="1"/>
    <xf numFmtId="0" fontId="3" fillId="3" borderId="1" xfId="1" applyFont="1" applyFill="1" applyBorder="1" applyAlignment="1">
      <alignment wrapText="1"/>
    </xf>
    <xf numFmtId="3" fontId="3" fillId="3" borderId="1" xfId="1" applyNumberFormat="1" applyFont="1" applyFill="1" applyBorder="1"/>
    <xf numFmtId="0" fontId="2" fillId="3" borderId="1" xfId="1" applyFill="1" applyBorder="1" applyAlignment="1">
      <alignment wrapText="1"/>
    </xf>
    <xf numFmtId="3" fontId="2" fillId="3" borderId="1" xfId="1" applyNumberFormat="1" applyFill="1" applyBorder="1"/>
    <xf numFmtId="0" fontId="6" fillId="5" borderId="1" xfId="5" applyFont="1" applyFill="1" applyBorder="1" applyAlignment="1" applyProtection="1">
      <alignment horizontal="center" vertical="center" wrapText="1"/>
      <protection locked="0"/>
    </xf>
    <xf numFmtId="164" fontId="9" fillId="0" borderId="1" xfId="0" applyNumberFormat="1" applyFont="1" applyBorder="1"/>
    <xf numFmtId="164" fontId="9" fillId="3" borderId="1" xfId="0" applyNumberFormat="1" applyFont="1" applyFill="1" applyBorder="1"/>
    <xf numFmtId="164" fontId="10" fillId="3" borderId="1" xfId="0" applyNumberFormat="1" applyFont="1" applyFill="1" applyBorder="1"/>
    <xf numFmtId="0" fontId="7" fillId="0" borderId="1" xfId="3" applyBorder="1"/>
    <xf numFmtId="3" fontId="8" fillId="0" borderId="1" xfId="5" applyNumberFormat="1" applyFont="1" applyBorder="1"/>
    <xf numFmtId="3" fontId="8" fillId="0" borderId="1" xfId="6" applyNumberFormat="1" applyFont="1" applyBorder="1"/>
    <xf numFmtId="3" fontId="8" fillId="0" borderId="1" xfId="7" applyNumberFormat="1" applyFont="1" applyBorder="1"/>
    <xf numFmtId="3" fontId="8" fillId="0" borderId="1" xfId="8" applyNumberFormat="1" applyFont="1" applyBorder="1"/>
    <xf numFmtId="3" fontId="8" fillId="0" borderId="1" xfId="9" applyNumberFormat="1" applyFont="1" applyFill="1" applyBorder="1" applyAlignment="1" applyProtection="1">
      <alignment horizontal="right"/>
    </xf>
    <xf numFmtId="3" fontId="8" fillId="0" borderId="1" xfId="9" applyNumberFormat="1" applyFont="1" applyBorder="1" applyAlignment="1">
      <alignment horizontal="right" vertical="center"/>
    </xf>
    <xf numFmtId="0" fontId="0" fillId="0" borderId="1" xfId="0" applyBorder="1"/>
    <xf numFmtId="165" fontId="11" fillId="0" borderId="1" xfId="0" applyNumberFormat="1" applyFont="1" applyBorder="1" applyAlignment="1">
      <alignment horizontal="right"/>
    </xf>
    <xf numFmtId="165" fontId="11" fillId="0" borderId="1" xfId="0" applyNumberFormat="1" applyFont="1" applyBorder="1"/>
    <xf numFmtId="0" fontId="11" fillId="2" borderId="1" xfId="0" applyFont="1" applyFill="1" applyBorder="1" applyAlignment="1">
      <alignment horizontal="center"/>
    </xf>
    <xf numFmtId="3" fontId="13" fillId="3" borderId="1" xfId="0" applyNumberFormat="1" applyFont="1" applyFill="1" applyBorder="1"/>
    <xf numFmtId="165" fontId="13" fillId="3" borderId="1" xfId="0" applyNumberFormat="1" applyFont="1" applyFill="1" applyBorder="1"/>
    <xf numFmtId="3" fontId="11" fillId="3" borderId="1" xfId="0" applyNumberFormat="1" applyFont="1" applyFill="1" applyBorder="1"/>
    <xf numFmtId="165" fontId="11" fillId="3" borderId="1" xfId="0" applyNumberFormat="1" applyFont="1" applyFill="1" applyBorder="1"/>
    <xf numFmtId="1" fontId="0" fillId="2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 wrapText="1"/>
    </xf>
    <xf numFmtId="2" fontId="0" fillId="0" borderId="1" xfId="0" applyNumberFormat="1" applyBorder="1"/>
    <xf numFmtId="2" fontId="0" fillId="3" borderId="1" xfId="0" applyNumberFormat="1" applyFill="1" applyBorder="1"/>
    <xf numFmtId="0" fontId="1" fillId="3" borderId="1" xfId="0" applyFont="1" applyFill="1" applyBorder="1"/>
    <xf numFmtId="2" fontId="1" fillId="3" borderId="1" xfId="0" applyNumberFormat="1" applyFont="1" applyFill="1" applyBorder="1"/>
    <xf numFmtId="3" fontId="0" fillId="0" borderId="1" xfId="0" applyNumberFormat="1" applyBorder="1"/>
    <xf numFmtId="3" fontId="1" fillId="3" borderId="1" xfId="0" applyNumberFormat="1" applyFont="1" applyFill="1" applyBorder="1"/>
    <xf numFmtId="3" fontId="0" fillId="3" borderId="1" xfId="0" applyNumberFormat="1" applyFill="1" applyBorder="1"/>
    <xf numFmtId="1" fontId="14" fillId="2" borderId="1" xfId="0" applyNumberFormat="1" applyFont="1" applyFill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15" fillId="3" borderId="1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49" fontId="6" fillId="0" borderId="5" xfId="0" quotePrefix="1" applyNumberFormat="1" applyFont="1" applyFill="1" applyBorder="1" applyAlignment="1">
      <alignment horizontal="left" vertical="top"/>
    </xf>
    <xf numFmtId="166" fontId="16" fillId="0" borderId="5" xfId="0" applyNumberFormat="1" applyFont="1" applyFill="1" applyBorder="1"/>
    <xf numFmtId="3" fontId="16" fillId="0" borderId="5" xfId="0" applyNumberFormat="1" applyFont="1" applyFill="1" applyBorder="1"/>
    <xf numFmtId="166" fontId="16" fillId="0" borderId="5" xfId="0" applyNumberFormat="1" applyFont="1" applyFill="1" applyBorder="1" applyAlignment="1">
      <alignment horizontal="right"/>
    </xf>
    <xf numFmtId="0" fontId="16" fillId="0" borderId="0" xfId="0" applyFont="1" applyFill="1"/>
    <xf numFmtId="0" fontId="2" fillId="6" borderId="1" xfId="1" applyFill="1" applyBorder="1" applyAlignment="1">
      <alignment wrapText="1"/>
    </xf>
    <xf numFmtId="3" fontId="8" fillId="6" borderId="1" xfId="0" applyNumberFormat="1" applyFont="1" applyFill="1" applyBorder="1"/>
    <xf numFmtId="3" fontId="11" fillId="6" borderId="1" xfId="0" applyNumberFormat="1" applyFont="1" applyFill="1" applyBorder="1"/>
    <xf numFmtId="165" fontId="11" fillId="6" borderId="1" xfId="0" applyNumberFormat="1" applyFont="1" applyFill="1" applyBorder="1"/>
    <xf numFmtId="0" fontId="2" fillId="7" borderId="1" xfId="1" applyFill="1" applyBorder="1" applyAlignment="1">
      <alignment wrapText="1"/>
    </xf>
    <xf numFmtId="3" fontId="8" fillId="7" borderId="1" xfId="0" applyNumberFormat="1" applyFont="1" applyFill="1" applyBorder="1"/>
    <xf numFmtId="3" fontId="11" fillId="7" borderId="1" xfId="0" applyNumberFormat="1" applyFont="1" applyFill="1" applyBorder="1"/>
    <xf numFmtId="165" fontId="11" fillId="7" borderId="1" xfId="0" applyNumberFormat="1" applyFont="1" applyFill="1" applyBorder="1"/>
    <xf numFmtId="0" fontId="2" fillId="8" borderId="1" xfId="1" applyFill="1" applyBorder="1" applyAlignment="1">
      <alignment wrapText="1"/>
    </xf>
    <xf numFmtId="3" fontId="8" fillId="8" borderId="1" xfId="0" applyNumberFormat="1" applyFont="1" applyFill="1" applyBorder="1"/>
    <xf numFmtId="3" fontId="11" fillId="8" borderId="1" xfId="0" applyNumberFormat="1" applyFont="1" applyFill="1" applyBorder="1"/>
    <xf numFmtId="165" fontId="11" fillId="8" borderId="1" xfId="0" applyNumberFormat="1" applyFont="1" applyFill="1" applyBorder="1"/>
    <xf numFmtId="0" fontId="4" fillId="6" borderId="5" xfId="0" applyFont="1" applyFill="1" applyBorder="1" applyAlignment="1">
      <alignment horizontal="left"/>
    </xf>
    <xf numFmtId="166" fontId="4" fillId="6" borderId="5" xfId="0" applyNumberFormat="1" applyFont="1" applyFill="1" applyBorder="1" applyAlignment="1">
      <alignment horizontal="right"/>
    </xf>
    <xf numFmtId="166" fontId="4" fillId="6" borderId="5" xfId="0" applyNumberFormat="1" applyFont="1" applyFill="1" applyBorder="1" applyAlignment="1">
      <alignment horizontal="right" vertical="center"/>
    </xf>
    <xf numFmtId="166" fontId="4" fillId="6" borderId="5" xfId="0" applyNumberFormat="1" applyFont="1" applyFill="1" applyBorder="1" applyAlignment="1">
      <alignment horizontal="center" vertical="center"/>
    </xf>
    <xf numFmtId="166" fontId="17" fillId="6" borderId="10" xfId="2" applyNumberFormat="1" applyFont="1" applyFill="1" applyBorder="1" applyAlignment="1">
      <alignment horizontal="center" vertical="center" wrapText="1"/>
    </xf>
    <xf numFmtId="166" fontId="4" fillId="6" borderId="10" xfId="0" applyNumberFormat="1" applyFont="1" applyFill="1" applyBorder="1" applyAlignment="1">
      <alignment horizontal="center" vertical="center" wrapText="1"/>
    </xf>
    <xf numFmtId="0" fontId="16" fillId="7" borderId="5" xfId="0" applyFont="1" applyFill="1" applyBorder="1" applyAlignment="1">
      <alignment horizontal="left"/>
    </xf>
    <xf numFmtId="166" fontId="16" fillId="7" borderId="5" xfId="0" applyNumberFormat="1" applyFont="1" applyFill="1" applyBorder="1" applyAlignment="1">
      <alignment horizontal="right"/>
    </xf>
    <xf numFmtId="166" fontId="16" fillId="7" borderId="5" xfId="0" applyNumberFormat="1" applyFont="1" applyFill="1" applyBorder="1" applyAlignment="1">
      <alignment vertical="center"/>
    </xf>
    <xf numFmtId="166" fontId="16" fillId="7" borderId="5" xfId="0" applyNumberFormat="1" applyFont="1" applyFill="1" applyBorder="1" applyAlignment="1">
      <alignment horizontal="right" vertical="center"/>
    </xf>
    <xf numFmtId="0" fontId="16" fillId="8" borderId="5" xfId="0" applyFont="1" applyFill="1" applyBorder="1" applyAlignment="1">
      <alignment horizontal="left"/>
    </xf>
    <xf numFmtId="166" fontId="16" fillId="8" borderId="5" xfId="0" applyNumberFormat="1" applyFont="1" applyFill="1" applyBorder="1" applyAlignment="1">
      <alignment horizontal="right"/>
    </xf>
    <xf numFmtId="166" fontId="16" fillId="8" borderId="5" xfId="0" applyNumberFormat="1" applyFont="1" applyFill="1" applyBorder="1" applyAlignment="1">
      <alignment horizontal="right" vertical="center"/>
    </xf>
    <xf numFmtId="166" fontId="16" fillId="8" borderId="5" xfId="0" applyNumberFormat="1" applyFont="1" applyFill="1" applyBorder="1" applyAlignment="1">
      <alignment vertical="center"/>
    </xf>
    <xf numFmtId="49" fontId="17" fillId="3" borderId="5" xfId="0" quotePrefix="1" applyNumberFormat="1" applyFont="1" applyFill="1" applyBorder="1" applyAlignment="1">
      <alignment horizontal="left" vertical="top"/>
    </xf>
    <xf numFmtId="166" fontId="4" fillId="3" borderId="5" xfId="0" applyNumberFormat="1" applyFont="1" applyFill="1" applyBorder="1"/>
    <xf numFmtId="166" fontId="16" fillId="3" borderId="5" xfId="0" applyNumberFormat="1" applyFont="1" applyFill="1" applyBorder="1"/>
    <xf numFmtId="0" fontId="16" fillId="3" borderId="5" xfId="0" applyFont="1" applyFill="1" applyBorder="1" applyAlignment="1">
      <alignment horizontal="left"/>
    </xf>
    <xf numFmtId="166" fontId="16" fillId="2" borderId="1" xfId="0" applyNumberFormat="1" applyFont="1" applyFill="1" applyBorder="1" applyAlignment="1">
      <alignment horizontal="center"/>
    </xf>
    <xf numFmtId="4" fontId="16" fillId="0" borderId="5" xfId="0" applyNumberFormat="1" applyFont="1" applyFill="1" applyBorder="1"/>
    <xf numFmtId="4" fontId="16" fillId="0" borderId="5" xfId="0" applyNumberFormat="1" applyFont="1" applyFill="1" applyBorder="1" applyAlignment="1">
      <alignment horizontal="right"/>
    </xf>
    <xf numFmtId="4" fontId="4" fillId="3" borderId="5" xfId="0" applyNumberFormat="1" applyFont="1" applyFill="1" applyBorder="1"/>
    <xf numFmtId="4" fontId="16" fillId="7" borderId="5" xfId="0" applyNumberFormat="1" applyFont="1" applyFill="1" applyBorder="1" applyAlignment="1">
      <alignment horizontal="right" vertical="center"/>
    </xf>
    <xf numFmtId="4" fontId="16" fillId="8" borderId="5" xfId="0" applyNumberFormat="1" applyFont="1" applyFill="1" applyBorder="1" applyAlignment="1">
      <alignment horizontal="right" vertical="center"/>
    </xf>
    <xf numFmtId="4" fontId="16" fillId="8" borderId="5" xfId="0" applyNumberFormat="1" applyFont="1" applyFill="1" applyBorder="1" applyAlignment="1">
      <alignment vertical="center"/>
    </xf>
    <xf numFmtId="49" fontId="6" fillId="3" borderId="5" xfId="0" quotePrefix="1" applyNumberFormat="1" applyFont="1" applyFill="1" applyBorder="1" applyAlignment="1">
      <alignment horizontal="left" vertical="top"/>
    </xf>
    <xf numFmtId="4" fontId="4" fillId="3" borderId="5" xfId="0" applyNumberFormat="1" applyFont="1" applyFill="1" applyBorder="1" applyAlignment="1">
      <alignment horizontal="right"/>
    </xf>
    <xf numFmtId="4" fontId="16" fillId="3" borderId="5" xfId="0" applyNumberFormat="1" applyFont="1" applyFill="1" applyBorder="1" applyAlignment="1">
      <alignment vertical="center"/>
    </xf>
    <xf numFmtId="4" fontId="16" fillId="3" borderId="5" xfId="0" applyNumberFormat="1" applyFont="1" applyFill="1" applyBorder="1" applyAlignment="1">
      <alignment horizontal="right" vertical="center"/>
    </xf>
    <xf numFmtId="4" fontId="16" fillId="3" borderId="5" xfId="0" applyNumberFormat="1" applyFont="1" applyFill="1" applyBorder="1" applyAlignment="1">
      <alignment horizontal="right"/>
    </xf>
    <xf numFmtId="4" fontId="4" fillId="6" borderId="5" xfId="0" applyNumberFormat="1" applyFont="1" applyFill="1" applyBorder="1"/>
    <xf numFmtId="4" fontId="4" fillId="6" borderId="5" xfId="0" applyNumberFormat="1" applyFont="1" applyFill="1" applyBorder="1" applyAlignment="1">
      <alignment horizontal="right"/>
    </xf>
    <xf numFmtId="4" fontId="16" fillId="8" borderId="5" xfId="0" applyNumberFormat="1" applyFont="1" applyFill="1" applyBorder="1"/>
    <xf numFmtId="4" fontId="16" fillId="8" borderId="5" xfId="0" applyNumberFormat="1" applyFont="1" applyFill="1" applyBorder="1" applyAlignment="1">
      <alignment horizontal="right"/>
    </xf>
    <xf numFmtId="0" fontId="16" fillId="0" borderId="0" xfId="0" applyFont="1"/>
    <xf numFmtId="0" fontId="16" fillId="2" borderId="1" xfId="0" applyFont="1" applyFill="1" applyBorder="1" applyAlignment="1">
      <alignment horizontal="center" vertical="center"/>
    </xf>
    <xf numFmtId="49" fontId="6" fillId="0" borderId="1" xfId="0" quotePrefix="1" applyNumberFormat="1" applyFont="1" applyFill="1" applyBorder="1" applyAlignment="1">
      <alignment horizontal="left" vertical="top"/>
    </xf>
    <xf numFmtId="3" fontId="8" fillId="0" borderId="1" xfId="0" applyNumberFormat="1" applyFont="1" applyBorder="1" applyAlignment="1">
      <alignment horizontal="right" vertical="center"/>
    </xf>
    <xf numFmtId="164" fontId="11" fillId="0" borderId="1" xfId="0" applyNumberFormat="1" applyFont="1" applyBorder="1"/>
    <xf numFmtId="49" fontId="17" fillId="3" borderId="1" xfId="0" quotePrefix="1" applyNumberFormat="1" applyFont="1" applyFill="1" applyBorder="1" applyAlignment="1">
      <alignment horizontal="left" vertical="top"/>
    </xf>
    <xf numFmtId="3" fontId="15" fillId="0" borderId="1" xfId="0" applyNumberFormat="1" applyFont="1" applyBorder="1" applyAlignment="1">
      <alignment horizontal="right" vertical="center"/>
    </xf>
    <xf numFmtId="164" fontId="13" fillId="0" borderId="1" xfId="0" applyNumberFormat="1" applyFont="1" applyBorder="1"/>
    <xf numFmtId="0" fontId="16" fillId="3" borderId="1" xfId="0" applyFont="1" applyFill="1" applyBorder="1" applyAlignment="1">
      <alignment horizontal="left"/>
    </xf>
    <xf numFmtId="0" fontId="8" fillId="6" borderId="1" xfId="0" applyFont="1" applyFill="1" applyBorder="1"/>
    <xf numFmtId="3" fontId="8" fillId="6" borderId="1" xfId="0" applyNumberFormat="1" applyFont="1" applyFill="1" applyBorder="1" applyAlignment="1">
      <alignment horizontal="right" vertical="center"/>
    </xf>
    <xf numFmtId="164" fontId="11" fillId="6" borderId="1" xfId="0" applyNumberFormat="1" applyFont="1" applyFill="1" applyBorder="1"/>
    <xf numFmtId="0" fontId="8" fillId="7" borderId="1" xfId="0" applyFont="1" applyFill="1" applyBorder="1"/>
    <xf numFmtId="3" fontId="8" fillId="7" borderId="1" xfId="0" applyNumberFormat="1" applyFont="1" applyFill="1" applyBorder="1" applyAlignment="1">
      <alignment horizontal="right" vertical="center"/>
    </xf>
    <xf numFmtId="164" fontId="11" fillId="7" borderId="1" xfId="0" applyNumberFormat="1" applyFont="1" applyFill="1" applyBorder="1"/>
    <xf numFmtId="0" fontId="8" fillId="8" borderId="1" xfId="0" applyFont="1" applyFill="1" applyBorder="1"/>
    <xf numFmtId="3" fontId="8" fillId="8" borderId="1" xfId="0" applyNumberFormat="1" applyFont="1" applyFill="1" applyBorder="1" applyAlignment="1">
      <alignment horizontal="right" vertical="center"/>
    </xf>
    <xf numFmtId="164" fontId="11" fillId="8" borderId="1" xfId="0" applyNumberFormat="1" applyFont="1" applyFill="1" applyBorder="1"/>
    <xf numFmtId="0" fontId="12" fillId="3" borderId="1" xfId="3" applyFont="1" applyFill="1" applyBorder="1"/>
    <xf numFmtId="0" fontId="12" fillId="0" borderId="0" xfId="0" applyFont="1" applyFill="1" applyAlignment="1">
      <alignment horizontal="left"/>
    </xf>
    <xf numFmtId="0" fontId="16" fillId="0" borderId="0" xfId="0" applyFont="1" applyAlignment="1">
      <alignment horizontal="left"/>
    </xf>
    <xf numFmtId="1" fontId="16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1" fontId="16" fillId="0" borderId="0" xfId="0" applyNumberFormat="1" applyFont="1"/>
    <xf numFmtId="1" fontId="6" fillId="0" borderId="0" xfId="0" applyNumberFormat="1" applyFont="1"/>
    <xf numFmtId="1" fontId="6" fillId="0" borderId="5" xfId="0" applyNumberFormat="1" applyFont="1" applyBorder="1"/>
    <xf numFmtId="166" fontId="16" fillId="0" borderId="5" xfId="0" applyNumberFormat="1" applyFont="1" applyBorder="1"/>
    <xf numFmtId="166" fontId="6" fillId="0" borderId="5" xfId="0" applyNumberFormat="1" applyFont="1" applyBorder="1"/>
    <xf numFmtId="1" fontId="17" fillId="3" borderId="5" xfId="0" applyNumberFormat="1" applyFont="1" applyFill="1" applyBorder="1"/>
    <xf numFmtId="1" fontId="6" fillId="3" borderId="0" xfId="0" applyNumberFormat="1" applyFont="1" applyFill="1" applyBorder="1"/>
    <xf numFmtId="1" fontId="17" fillId="6" borderId="5" xfId="0" applyNumberFormat="1" applyFont="1" applyFill="1" applyBorder="1" applyAlignment="1">
      <alignment horizontal="left" vertical="center"/>
    </xf>
    <xf numFmtId="166" fontId="4" fillId="6" borderId="5" xfId="0" applyNumberFormat="1" applyFont="1" applyFill="1" applyBorder="1"/>
    <xf numFmtId="1" fontId="6" fillId="7" borderId="5" xfId="0" applyNumberFormat="1" applyFont="1" applyFill="1" applyBorder="1" applyAlignment="1">
      <alignment horizontal="left" vertical="center"/>
    </xf>
    <xf numFmtId="166" fontId="16" fillId="7" borderId="5" xfId="0" applyNumberFormat="1" applyFont="1" applyFill="1" applyBorder="1"/>
    <xf numFmtId="1" fontId="6" fillId="8" borderId="5" xfId="0" applyNumberFormat="1" applyFont="1" applyFill="1" applyBorder="1" applyAlignment="1">
      <alignment horizontal="left" vertical="center"/>
    </xf>
    <xf numFmtId="166" fontId="16" fillId="8" borderId="5" xfId="0" applyNumberFormat="1" applyFont="1" applyFill="1" applyBorder="1"/>
    <xf numFmtId="1" fontId="16" fillId="2" borderId="12" xfId="0" applyNumberFormat="1" applyFont="1" applyFill="1" applyBorder="1" applyAlignment="1">
      <alignment horizontal="center" vertical="center" wrapText="1"/>
    </xf>
    <xf numFmtId="1" fontId="16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/>
    <xf numFmtId="1" fontId="6" fillId="0" borderId="10" xfId="0" applyNumberFormat="1" applyFont="1" applyBorder="1"/>
    <xf numFmtId="166" fontId="16" fillId="0" borderId="5" xfId="0" quotePrefix="1" applyNumberFormat="1" applyFont="1" applyFill="1" applyBorder="1"/>
    <xf numFmtId="1" fontId="17" fillId="3" borderId="10" xfId="0" applyNumberFormat="1" applyFont="1" applyFill="1" applyBorder="1"/>
    <xf numFmtId="166" fontId="4" fillId="3" borderId="5" xfId="0" quotePrefix="1" applyNumberFormat="1" applyFont="1" applyFill="1" applyBorder="1"/>
    <xf numFmtId="166" fontId="16" fillId="3" borderId="5" xfId="0" quotePrefix="1" applyNumberFormat="1" applyFont="1" applyFill="1" applyBorder="1"/>
    <xf numFmtId="166" fontId="4" fillId="6" borderId="5" xfId="0" quotePrefix="1" applyNumberFormat="1" applyFont="1" applyFill="1" applyBorder="1"/>
    <xf numFmtId="166" fontId="16" fillId="7" borderId="5" xfId="0" quotePrefix="1" applyNumberFormat="1" applyFont="1" applyFill="1" applyBorder="1"/>
    <xf numFmtId="166" fontId="16" fillId="8" borderId="5" xfId="0" quotePrefix="1" applyNumberFormat="1" applyFont="1" applyFill="1" applyBorder="1"/>
    <xf numFmtId="166" fontId="16" fillId="2" borderId="9" xfId="0" applyNumberFormat="1" applyFont="1" applyFill="1" applyBorder="1" applyAlignment="1">
      <alignment horizontal="center" vertical="center" wrapText="1"/>
    </xf>
    <xf numFmtId="1" fontId="16" fillId="2" borderId="9" xfId="0" applyNumberFormat="1" applyFont="1" applyFill="1" applyBorder="1" applyAlignment="1">
      <alignment horizontal="center" vertical="center" wrapText="1"/>
    </xf>
    <xf numFmtId="2" fontId="16" fillId="0" borderId="11" xfId="0" applyNumberFormat="1" applyFont="1" applyBorder="1"/>
    <xf numFmtId="2" fontId="16" fillId="0" borderId="5" xfId="0" applyNumberFormat="1" applyFont="1" applyBorder="1"/>
    <xf numFmtId="2" fontId="16" fillId="8" borderId="5" xfId="0" applyNumberFormat="1" applyFont="1" applyFill="1" applyBorder="1"/>
    <xf numFmtId="2" fontId="4" fillId="3" borderId="5" xfId="0" applyNumberFormat="1" applyFont="1" applyFill="1" applyBorder="1"/>
    <xf numFmtId="2" fontId="16" fillId="3" borderId="5" xfId="0" applyNumberFormat="1" applyFont="1" applyFill="1" applyBorder="1"/>
    <xf numFmtId="2" fontId="4" fillId="6" borderId="5" xfId="0" applyNumberFormat="1" applyFont="1" applyFill="1" applyBorder="1"/>
    <xf numFmtId="2" fontId="6" fillId="7" borderId="5" xfId="0" applyNumberFormat="1" applyFont="1" applyFill="1" applyBorder="1"/>
    <xf numFmtId="2" fontId="16" fillId="0" borderId="5" xfId="0" applyNumberFormat="1" applyFont="1" applyFill="1" applyBorder="1"/>
    <xf numFmtId="1" fontId="6" fillId="0" borderId="11" xfId="0" applyNumberFormat="1" applyFont="1" applyBorder="1"/>
    <xf numFmtId="2" fontId="16" fillId="0" borderId="11" xfId="0" applyNumberFormat="1" applyFont="1" applyFill="1" applyBorder="1"/>
    <xf numFmtId="2" fontId="16" fillId="7" borderId="5" xfId="0" applyNumberFormat="1" applyFont="1" applyFill="1" applyBorder="1"/>
    <xf numFmtId="3" fontId="2" fillId="7" borderId="1" xfId="1" applyNumberFormat="1" applyFill="1" applyBorder="1"/>
    <xf numFmtId="164" fontId="9" fillId="7" borderId="1" xfId="0" applyNumberFormat="1" applyFont="1" applyFill="1" applyBorder="1"/>
    <xf numFmtId="3" fontId="2" fillId="8" borderId="1" xfId="1" applyNumberFormat="1" applyFill="1" applyBorder="1"/>
    <xf numFmtId="164" fontId="9" fillId="8" borderId="1" xfId="0" applyNumberFormat="1" applyFont="1" applyFill="1" applyBorder="1"/>
    <xf numFmtId="0" fontId="3" fillId="6" borderId="1" xfId="1" applyFont="1" applyFill="1" applyBorder="1" applyAlignment="1">
      <alignment wrapText="1"/>
    </xf>
    <xf numFmtId="3" fontId="3" fillId="6" borderId="1" xfId="1" applyNumberFormat="1" applyFont="1" applyFill="1" applyBorder="1"/>
    <xf numFmtId="164" fontId="10" fillId="6" borderId="1" xfId="0" applyNumberFormat="1" applyFont="1" applyFill="1" applyBorder="1"/>
    <xf numFmtId="0" fontId="0" fillId="0" borderId="1" xfId="0" applyBorder="1" applyAlignment="1">
      <alignment wrapText="1"/>
    </xf>
    <xf numFmtId="0" fontId="1" fillId="2" borderId="1" xfId="0" applyFont="1" applyFill="1" applyBorder="1"/>
    <xf numFmtId="0" fontId="1" fillId="0" borderId="1" xfId="0" applyFont="1" applyBorder="1"/>
    <xf numFmtId="0" fontId="0" fillId="0" borderId="5" xfId="0" applyFill="1" applyBorder="1"/>
    <xf numFmtId="0" fontId="11" fillId="5" borderId="1" xfId="0" applyFont="1" applyFill="1" applyBorder="1" applyAlignment="1">
      <alignment horizontal="center"/>
    </xf>
    <xf numFmtId="0" fontId="4" fillId="4" borderId="1" xfId="3" applyFont="1" applyFill="1" applyBorder="1" applyAlignment="1">
      <alignment horizontal="center" vertical="center" wrapText="1"/>
    </xf>
    <xf numFmtId="0" fontId="2" fillId="2" borderId="1" xfId="1" applyFill="1" applyBorder="1" applyAlignment="1">
      <alignment horizontal="left"/>
    </xf>
    <xf numFmtId="0" fontId="6" fillId="2" borderId="1" xfId="5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0" fontId="16" fillId="2" borderId="11" xfId="0" applyFont="1" applyFill="1" applyBorder="1" applyAlignment="1">
      <alignment horizontal="left" vertical="center"/>
    </xf>
    <xf numFmtId="0" fontId="16" fillId="2" borderId="12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/>
    </xf>
    <xf numFmtId="14" fontId="16" fillId="2" borderId="1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66" fontId="16" fillId="2" borderId="1" xfId="0" applyNumberFormat="1" applyFont="1" applyFill="1" applyBorder="1" applyAlignment="1">
      <alignment horizontal="center"/>
    </xf>
    <xf numFmtId="1" fontId="6" fillId="2" borderId="11" xfId="0" applyNumberFormat="1" applyFont="1" applyFill="1" applyBorder="1" applyAlignment="1">
      <alignment horizontal="left" vertical="center"/>
    </xf>
    <xf numFmtId="1" fontId="6" fillId="2" borderId="5" xfId="0" applyNumberFormat="1" applyFont="1" applyFill="1" applyBorder="1" applyAlignment="1">
      <alignment horizontal="left" vertical="center"/>
    </xf>
    <xf numFmtId="1" fontId="6" fillId="2" borderId="12" xfId="0" applyNumberFormat="1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" fontId="16" fillId="2" borderId="1" xfId="0" applyNumberFormat="1" applyFont="1" applyFill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166" fontId="16" fillId="2" borderId="8" xfId="0" applyNumberFormat="1" applyFont="1" applyFill="1" applyBorder="1" applyAlignment="1">
      <alignment horizontal="center" vertical="center" wrapText="1"/>
    </xf>
    <xf numFmtId="166" fontId="16" fillId="2" borderId="1" xfId="0" applyNumberFormat="1" applyFont="1" applyFill="1" applyBorder="1" applyAlignment="1">
      <alignment horizontal="center" vertical="center" wrapText="1"/>
    </xf>
    <xf numFmtId="166" fontId="16" fillId="2" borderId="13" xfId="0" applyNumberFormat="1" applyFont="1" applyFill="1" applyBorder="1" applyAlignment="1">
      <alignment horizontal="center" vertical="center"/>
    </xf>
    <xf numFmtId="166" fontId="16" fillId="2" borderId="7" xfId="0" applyNumberFormat="1" applyFont="1" applyFill="1" applyBorder="1" applyAlignment="1">
      <alignment horizontal="center" vertical="center"/>
    </xf>
    <xf numFmtId="166" fontId="16" fillId="2" borderId="14" xfId="0" applyNumberFormat="1" applyFont="1" applyFill="1" applyBorder="1" applyAlignment="1">
      <alignment horizontal="center" vertical="center"/>
    </xf>
    <xf numFmtId="166" fontId="16" fillId="2" borderId="1" xfId="0" quotePrefix="1" applyNumberFormat="1" applyFont="1" applyFill="1" applyBorder="1" applyAlignment="1">
      <alignment horizontal="center" vertical="center"/>
    </xf>
    <xf numFmtId="166" fontId="16" fillId="2" borderId="1" xfId="0" applyNumberFormat="1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1" fontId="16" fillId="2" borderId="2" xfId="0" applyNumberFormat="1" applyFont="1" applyFill="1" applyBorder="1" applyAlignment="1">
      <alignment horizontal="center" vertical="center" wrapText="1"/>
    </xf>
    <xf numFmtId="1" fontId="16" fillId="2" borderId="3" xfId="0" applyNumberFormat="1" applyFont="1" applyFill="1" applyBorder="1" applyAlignment="1">
      <alignment horizontal="center" vertical="center" wrapText="1"/>
    </xf>
    <xf numFmtId="1" fontId="16" fillId="2" borderId="4" xfId="0" applyNumberFormat="1" applyFont="1" applyFill="1" applyBorder="1" applyAlignment="1">
      <alignment horizontal="center" vertical="center" wrapText="1"/>
    </xf>
    <xf numFmtId="1" fontId="16" fillId="2" borderId="2" xfId="0" applyNumberFormat="1" applyFont="1" applyFill="1" applyBorder="1" applyAlignment="1">
      <alignment horizontal="center" vertical="center"/>
    </xf>
    <xf numFmtId="1" fontId="16" fillId="2" borderId="3" xfId="0" applyNumberFormat="1" applyFont="1" applyFill="1" applyBorder="1" applyAlignment="1">
      <alignment horizontal="center" vertical="center"/>
    </xf>
    <xf numFmtId="1" fontId="16" fillId="2" borderId="4" xfId="0" applyNumberFormat="1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18" fillId="2" borderId="12" xfId="0" applyFont="1" applyFill="1" applyBorder="1" applyAlignment="1">
      <alignment horizontal="left" vertical="center" wrapText="1"/>
    </xf>
  </cellXfs>
  <cellStyles count="10">
    <cellStyle name="Normální" xfId="0" builtinId="0"/>
    <cellStyle name="Normální 10" xfId="9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tabSelected="1" workbookViewId="0"/>
  </sheetViews>
  <sheetFormatPr defaultRowHeight="15" x14ac:dyDescent="0.25"/>
  <cols>
    <col min="1" max="1" width="26" bestFit="1" customWidth="1"/>
    <col min="2" max="2" width="15.140625" bestFit="1" customWidth="1"/>
    <col min="3" max="3" width="51.7109375" customWidth="1"/>
  </cols>
  <sheetData>
    <row r="1" spans="1:3" s="6" customFormat="1" x14ac:dyDescent="0.25">
      <c r="A1" s="8" t="s">
        <v>125</v>
      </c>
    </row>
    <row r="2" spans="1:3" x14ac:dyDescent="0.25">
      <c r="A2" s="167" t="s">
        <v>90</v>
      </c>
      <c r="B2" s="167" t="s">
        <v>92</v>
      </c>
      <c r="C2" s="167" t="s">
        <v>93</v>
      </c>
    </row>
    <row r="3" spans="1:3" x14ac:dyDescent="0.25">
      <c r="A3" s="26" t="s">
        <v>1</v>
      </c>
      <c r="B3" s="26">
        <v>1</v>
      </c>
      <c r="C3" s="166" t="s">
        <v>1</v>
      </c>
    </row>
    <row r="4" spans="1:3" x14ac:dyDescent="0.25">
      <c r="A4" s="26" t="s">
        <v>2</v>
      </c>
      <c r="B4" s="26">
        <v>4</v>
      </c>
      <c r="C4" s="166" t="s">
        <v>94</v>
      </c>
    </row>
    <row r="5" spans="1:3" x14ac:dyDescent="0.25">
      <c r="A5" s="26" t="s">
        <v>3</v>
      </c>
      <c r="B5" s="26">
        <v>3</v>
      </c>
      <c r="C5" s="166" t="s">
        <v>95</v>
      </c>
    </row>
    <row r="6" spans="1:3" x14ac:dyDescent="0.25">
      <c r="A6" s="26" t="s">
        <v>4</v>
      </c>
      <c r="B6" s="26">
        <v>2</v>
      </c>
      <c r="C6" s="166" t="s">
        <v>96</v>
      </c>
    </row>
    <row r="7" spans="1:3" x14ac:dyDescent="0.25">
      <c r="A7" s="26" t="s">
        <v>5</v>
      </c>
      <c r="B7" s="26">
        <v>2</v>
      </c>
      <c r="C7" s="166" t="s">
        <v>97</v>
      </c>
    </row>
    <row r="8" spans="1:3" ht="30" x14ac:dyDescent="0.25">
      <c r="A8" s="168" t="s">
        <v>6</v>
      </c>
      <c r="B8" s="26">
        <v>7</v>
      </c>
      <c r="C8" s="166" t="s">
        <v>98</v>
      </c>
    </row>
    <row r="9" spans="1:3" x14ac:dyDescent="0.25">
      <c r="A9" s="26" t="s">
        <v>7</v>
      </c>
      <c r="B9" s="26">
        <v>2</v>
      </c>
      <c r="C9" s="166" t="s">
        <v>99</v>
      </c>
    </row>
    <row r="10" spans="1:3" ht="30" x14ac:dyDescent="0.25">
      <c r="A10" s="26" t="s">
        <v>8</v>
      </c>
      <c r="B10" s="26">
        <v>8</v>
      </c>
      <c r="C10" s="166" t="s">
        <v>100</v>
      </c>
    </row>
    <row r="11" spans="1:3" ht="30" x14ac:dyDescent="0.25">
      <c r="A11" s="26" t="s">
        <v>9</v>
      </c>
      <c r="B11" s="26">
        <v>8</v>
      </c>
      <c r="C11" s="166" t="s">
        <v>101</v>
      </c>
    </row>
    <row r="12" spans="1:3" x14ac:dyDescent="0.25">
      <c r="A12" s="26" t="s">
        <v>10</v>
      </c>
      <c r="B12" s="26">
        <v>1</v>
      </c>
      <c r="C12" s="166" t="s">
        <v>10</v>
      </c>
    </row>
    <row r="13" spans="1:3" x14ac:dyDescent="0.25">
      <c r="A13" s="26" t="s">
        <v>11</v>
      </c>
      <c r="B13" s="26">
        <v>1</v>
      </c>
      <c r="C13" s="166" t="s">
        <v>11</v>
      </c>
    </row>
    <row r="14" spans="1:3" ht="30" x14ac:dyDescent="0.25">
      <c r="A14" s="26" t="s">
        <v>12</v>
      </c>
      <c r="B14" s="26">
        <v>5</v>
      </c>
      <c r="C14" s="166" t="s">
        <v>102</v>
      </c>
    </row>
    <row r="15" spans="1:3" x14ac:dyDescent="0.25">
      <c r="A15" s="26" t="s">
        <v>13</v>
      </c>
      <c r="B15" s="26">
        <v>1</v>
      </c>
      <c r="C15" s="166" t="s">
        <v>13</v>
      </c>
    </row>
    <row r="16" spans="1:3" ht="45" x14ac:dyDescent="0.25">
      <c r="A16" s="26" t="s">
        <v>14</v>
      </c>
      <c r="B16" s="26">
        <v>15</v>
      </c>
      <c r="C16" s="166" t="s">
        <v>103</v>
      </c>
    </row>
    <row r="17" spans="1:3" x14ac:dyDescent="0.25">
      <c r="A17" s="26" t="s">
        <v>15</v>
      </c>
      <c r="B17" s="26">
        <v>1</v>
      </c>
      <c r="C17" s="166" t="s">
        <v>15</v>
      </c>
    </row>
    <row r="18" spans="1:3" x14ac:dyDescent="0.25">
      <c r="A18" s="26" t="s">
        <v>16</v>
      </c>
      <c r="B18" s="26">
        <v>1</v>
      </c>
      <c r="C18" s="166" t="s">
        <v>16</v>
      </c>
    </row>
    <row r="19" spans="1:3" ht="30" x14ac:dyDescent="0.25">
      <c r="A19" s="26" t="s">
        <v>17</v>
      </c>
      <c r="B19" s="26">
        <v>9</v>
      </c>
      <c r="C19" s="166" t="s">
        <v>104</v>
      </c>
    </row>
    <row r="20" spans="1:3" x14ac:dyDescent="0.25">
      <c r="A20" s="26" t="s">
        <v>18</v>
      </c>
      <c r="B20" s="26">
        <v>1</v>
      </c>
      <c r="C20" s="166" t="s">
        <v>18</v>
      </c>
    </row>
    <row r="21" spans="1:3" x14ac:dyDescent="0.25">
      <c r="A21" s="26" t="s">
        <v>19</v>
      </c>
      <c r="B21" s="26">
        <v>2</v>
      </c>
      <c r="C21" s="166" t="s">
        <v>105</v>
      </c>
    </row>
    <row r="22" spans="1:3" ht="30" x14ac:dyDescent="0.25">
      <c r="A22" s="26" t="s">
        <v>20</v>
      </c>
      <c r="B22" s="26">
        <v>9</v>
      </c>
      <c r="C22" s="166" t="s">
        <v>106</v>
      </c>
    </row>
    <row r="23" spans="1:3" ht="30" x14ac:dyDescent="0.25">
      <c r="A23" s="26" t="s">
        <v>21</v>
      </c>
      <c r="B23" s="26">
        <v>8</v>
      </c>
      <c r="C23" s="166" t="s">
        <v>107</v>
      </c>
    </row>
    <row r="24" spans="1:3" ht="45" x14ac:dyDescent="0.25">
      <c r="A24" s="168" t="s">
        <v>22</v>
      </c>
      <c r="B24" s="26">
        <v>12</v>
      </c>
      <c r="C24" s="166" t="s">
        <v>108</v>
      </c>
    </row>
    <row r="25" spans="1:3" x14ac:dyDescent="0.25">
      <c r="A25" s="26" t="s">
        <v>23</v>
      </c>
      <c r="B25" s="26">
        <v>1</v>
      </c>
      <c r="C25" s="166" t="s">
        <v>23</v>
      </c>
    </row>
    <row r="26" spans="1:3" x14ac:dyDescent="0.25">
      <c r="A26" s="26" t="s">
        <v>109</v>
      </c>
      <c r="B26" s="26"/>
      <c r="C26" s="166"/>
    </row>
    <row r="27" spans="1:3" x14ac:dyDescent="0.25">
      <c r="A27" s="26" t="s">
        <v>110</v>
      </c>
      <c r="B27" s="26">
        <v>2</v>
      </c>
      <c r="C27" s="166" t="s">
        <v>111</v>
      </c>
    </row>
    <row r="28" spans="1:3" x14ac:dyDescent="0.25">
      <c r="A28" s="26" t="s">
        <v>25</v>
      </c>
      <c r="B28" s="26">
        <v>3</v>
      </c>
      <c r="C28" s="166" t="s">
        <v>112</v>
      </c>
    </row>
    <row r="29" spans="1:3" x14ac:dyDescent="0.25">
      <c r="A29" s="26" t="s">
        <v>26</v>
      </c>
      <c r="B29" s="26">
        <v>1</v>
      </c>
      <c r="C29" s="166" t="s">
        <v>26</v>
      </c>
    </row>
    <row r="30" spans="1:3" x14ac:dyDescent="0.25">
      <c r="A30" s="26" t="s">
        <v>27</v>
      </c>
      <c r="B30" s="26">
        <v>2</v>
      </c>
      <c r="C30" s="166" t="s">
        <v>113</v>
      </c>
    </row>
    <row r="31" spans="1:3" x14ac:dyDescent="0.25">
      <c r="A31" s="26" t="s">
        <v>28</v>
      </c>
      <c r="B31" s="26">
        <v>1</v>
      </c>
      <c r="C31" s="166" t="s">
        <v>28</v>
      </c>
    </row>
    <row r="32" spans="1:3" x14ac:dyDescent="0.25">
      <c r="A32" s="26" t="s">
        <v>29</v>
      </c>
      <c r="B32" s="26">
        <v>1</v>
      </c>
      <c r="C32" s="166" t="s">
        <v>29</v>
      </c>
    </row>
    <row r="33" spans="1:3" x14ac:dyDescent="0.25">
      <c r="A33" s="26" t="s">
        <v>30</v>
      </c>
      <c r="B33" s="26">
        <v>4</v>
      </c>
      <c r="C33" s="166" t="s">
        <v>114</v>
      </c>
    </row>
    <row r="34" spans="1:3" x14ac:dyDescent="0.25">
      <c r="A34" s="26" t="s">
        <v>31</v>
      </c>
      <c r="B34" s="26">
        <v>1</v>
      </c>
      <c r="C34" s="166" t="s">
        <v>31</v>
      </c>
    </row>
    <row r="35" spans="1:3" x14ac:dyDescent="0.25">
      <c r="A35" s="26" t="s">
        <v>32</v>
      </c>
      <c r="B35" s="26">
        <v>5</v>
      </c>
      <c r="C35" s="166" t="s">
        <v>115</v>
      </c>
    </row>
    <row r="36" spans="1:3" x14ac:dyDescent="0.25">
      <c r="A36" s="26" t="s">
        <v>33</v>
      </c>
      <c r="B36" s="26">
        <v>2</v>
      </c>
      <c r="C36" s="166" t="s">
        <v>116</v>
      </c>
    </row>
    <row r="37" spans="1:3" ht="30" x14ac:dyDescent="0.25">
      <c r="A37" s="168" t="s">
        <v>34</v>
      </c>
      <c r="B37" s="26">
        <v>9</v>
      </c>
      <c r="C37" s="166" t="s">
        <v>117</v>
      </c>
    </row>
    <row r="38" spans="1:3" x14ac:dyDescent="0.25">
      <c r="A38" s="26" t="s">
        <v>35</v>
      </c>
      <c r="B38" s="26">
        <v>2</v>
      </c>
      <c r="C38" s="166" t="s">
        <v>118</v>
      </c>
    </row>
    <row r="39" spans="1:3" x14ac:dyDescent="0.25">
      <c r="A39" s="26" t="s">
        <v>36</v>
      </c>
      <c r="B39" s="26">
        <v>4</v>
      </c>
      <c r="C39" s="166" t="s">
        <v>123</v>
      </c>
    </row>
    <row r="40" spans="1:3" ht="45" x14ac:dyDescent="0.25">
      <c r="A40" s="168" t="s">
        <v>37</v>
      </c>
      <c r="B40" s="26">
        <v>13</v>
      </c>
      <c r="C40" s="166" t="s">
        <v>119</v>
      </c>
    </row>
    <row r="41" spans="1:3" x14ac:dyDescent="0.25">
      <c r="A41" s="26" t="s">
        <v>38</v>
      </c>
      <c r="B41" s="26">
        <v>3</v>
      </c>
      <c r="C41" s="166" t="s">
        <v>120</v>
      </c>
    </row>
    <row r="42" spans="1:3" ht="30" x14ac:dyDescent="0.25">
      <c r="A42" s="26" t="s">
        <v>39</v>
      </c>
      <c r="B42" s="26">
        <v>6</v>
      </c>
      <c r="C42" s="166" t="s">
        <v>121</v>
      </c>
    </row>
    <row r="43" spans="1:3" x14ac:dyDescent="0.25">
      <c r="A43" s="26" t="s">
        <v>40</v>
      </c>
      <c r="B43" s="26">
        <v>6</v>
      </c>
      <c r="C43" s="166" t="s">
        <v>122</v>
      </c>
    </row>
    <row r="44" spans="1:3" x14ac:dyDescent="0.25">
      <c r="A44" s="169" t="s">
        <v>45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workbookViewId="0"/>
  </sheetViews>
  <sheetFormatPr defaultRowHeight="15" x14ac:dyDescent="0.25"/>
  <cols>
    <col min="1" max="1" width="25.140625" customWidth="1"/>
    <col min="2" max="2" width="8.28515625" bestFit="1" customWidth="1"/>
  </cols>
  <sheetData>
    <row r="1" spans="1:19" ht="15.75" thickBot="1" x14ac:dyDescent="0.3">
      <c r="A1" s="118" t="s">
        <v>134</v>
      </c>
      <c r="B1" s="118"/>
      <c r="C1" s="118"/>
      <c r="D1" s="119"/>
      <c r="E1" s="120"/>
      <c r="F1" s="121"/>
      <c r="G1" s="122"/>
      <c r="H1" s="99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</row>
    <row r="2" spans="1:19" x14ac:dyDescent="0.25">
      <c r="A2" s="183" t="s">
        <v>0</v>
      </c>
      <c r="B2" s="186" t="s">
        <v>80</v>
      </c>
      <c r="C2" s="186"/>
      <c r="D2" s="186"/>
      <c r="E2" s="188" t="s">
        <v>81</v>
      </c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</row>
    <row r="3" spans="1:19" ht="22.5" customHeight="1" x14ac:dyDescent="0.25">
      <c r="A3" s="184"/>
      <c r="B3" s="187"/>
      <c r="C3" s="187"/>
      <c r="D3" s="187"/>
      <c r="E3" s="189" t="s">
        <v>82</v>
      </c>
      <c r="F3" s="188"/>
      <c r="G3" s="188"/>
      <c r="H3" s="187" t="s">
        <v>83</v>
      </c>
      <c r="I3" s="190"/>
      <c r="J3" s="190"/>
      <c r="K3" s="189" t="s">
        <v>84</v>
      </c>
      <c r="L3" s="188"/>
      <c r="M3" s="188"/>
      <c r="N3" s="188" t="s">
        <v>85</v>
      </c>
      <c r="O3" s="188"/>
      <c r="P3" s="188"/>
      <c r="Q3" s="188" t="s">
        <v>86</v>
      </c>
      <c r="R3" s="188"/>
      <c r="S3" s="188"/>
    </row>
    <row r="4" spans="1:19" ht="15.75" customHeight="1" thickBot="1" x14ac:dyDescent="0.3">
      <c r="A4" s="185"/>
      <c r="B4" s="135" t="s">
        <v>67</v>
      </c>
      <c r="C4" s="135" t="s">
        <v>87</v>
      </c>
      <c r="D4" s="135" t="s">
        <v>88</v>
      </c>
      <c r="E4" s="135" t="s">
        <v>67</v>
      </c>
      <c r="F4" s="135" t="s">
        <v>87</v>
      </c>
      <c r="G4" s="135" t="s">
        <v>88</v>
      </c>
      <c r="H4" s="135" t="s">
        <v>67</v>
      </c>
      <c r="I4" s="135" t="s">
        <v>87</v>
      </c>
      <c r="J4" s="135" t="s">
        <v>88</v>
      </c>
      <c r="K4" s="135" t="s">
        <v>67</v>
      </c>
      <c r="L4" s="135" t="s">
        <v>87</v>
      </c>
      <c r="M4" s="135" t="s">
        <v>88</v>
      </c>
      <c r="N4" s="135" t="s">
        <v>67</v>
      </c>
      <c r="O4" s="135" t="s">
        <v>87</v>
      </c>
      <c r="P4" s="135" t="s">
        <v>88</v>
      </c>
      <c r="Q4" s="135" t="s">
        <v>67</v>
      </c>
      <c r="R4" s="135" t="s">
        <v>87</v>
      </c>
      <c r="S4" s="136" t="s">
        <v>88</v>
      </c>
    </row>
    <row r="5" spans="1:19" x14ac:dyDescent="0.25">
      <c r="A5" s="124" t="s">
        <v>1</v>
      </c>
      <c r="B5" s="125">
        <v>87</v>
      </c>
      <c r="C5" s="125">
        <v>40</v>
      </c>
      <c r="D5" s="125">
        <v>47</v>
      </c>
      <c r="E5" s="125">
        <v>37</v>
      </c>
      <c r="F5" s="126">
        <v>10</v>
      </c>
      <c r="G5" s="125">
        <v>27</v>
      </c>
      <c r="H5" s="125">
        <v>31</v>
      </c>
      <c r="I5" s="125">
        <v>20</v>
      </c>
      <c r="J5" s="125">
        <v>11</v>
      </c>
      <c r="K5" s="125">
        <v>19</v>
      </c>
      <c r="L5" s="125">
        <v>10</v>
      </c>
      <c r="M5" s="125">
        <v>9</v>
      </c>
      <c r="N5" s="125">
        <v>0</v>
      </c>
      <c r="O5" s="125">
        <v>0</v>
      </c>
      <c r="P5" s="125">
        <v>0</v>
      </c>
      <c r="Q5" s="125">
        <v>0</v>
      </c>
      <c r="R5" s="125">
        <v>0</v>
      </c>
      <c r="S5" s="125">
        <v>0</v>
      </c>
    </row>
    <row r="6" spans="1:19" x14ac:dyDescent="0.25">
      <c r="A6" s="124" t="s">
        <v>2</v>
      </c>
      <c r="B6" s="125">
        <v>299</v>
      </c>
      <c r="C6" s="125">
        <v>138</v>
      </c>
      <c r="D6" s="125">
        <v>161</v>
      </c>
      <c r="E6" s="125">
        <v>151</v>
      </c>
      <c r="F6" s="126">
        <v>54</v>
      </c>
      <c r="G6" s="125">
        <v>97</v>
      </c>
      <c r="H6" s="125">
        <v>103</v>
      </c>
      <c r="I6" s="125">
        <v>66</v>
      </c>
      <c r="J6" s="125">
        <v>37</v>
      </c>
      <c r="K6" s="125">
        <v>43</v>
      </c>
      <c r="L6" s="125">
        <v>16</v>
      </c>
      <c r="M6" s="125">
        <v>27</v>
      </c>
      <c r="N6" s="125">
        <v>2</v>
      </c>
      <c r="O6" s="125">
        <v>2</v>
      </c>
      <c r="P6" s="125">
        <v>0</v>
      </c>
      <c r="Q6" s="125">
        <v>0</v>
      </c>
      <c r="R6" s="125">
        <v>0</v>
      </c>
      <c r="S6" s="125">
        <v>0</v>
      </c>
    </row>
    <row r="7" spans="1:19" x14ac:dyDescent="0.25">
      <c r="A7" s="124" t="s">
        <v>3</v>
      </c>
      <c r="B7" s="125">
        <v>164</v>
      </c>
      <c r="C7" s="125">
        <v>86</v>
      </c>
      <c r="D7" s="125">
        <v>78</v>
      </c>
      <c r="E7" s="125">
        <v>57</v>
      </c>
      <c r="F7" s="126">
        <v>18</v>
      </c>
      <c r="G7" s="125">
        <v>39</v>
      </c>
      <c r="H7" s="125">
        <v>77</v>
      </c>
      <c r="I7" s="125">
        <v>54</v>
      </c>
      <c r="J7" s="125">
        <v>23</v>
      </c>
      <c r="K7" s="125">
        <v>21</v>
      </c>
      <c r="L7" s="125">
        <v>7</v>
      </c>
      <c r="M7" s="125">
        <v>14</v>
      </c>
      <c r="N7" s="125">
        <v>7</v>
      </c>
      <c r="O7" s="125">
        <v>6</v>
      </c>
      <c r="P7" s="125">
        <v>1</v>
      </c>
      <c r="Q7" s="125">
        <v>0</v>
      </c>
      <c r="R7" s="125">
        <v>0</v>
      </c>
      <c r="S7" s="125">
        <v>0</v>
      </c>
    </row>
    <row r="8" spans="1:19" x14ac:dyDescent="0.25">
      <c r="A8" s="124" t="s">
        <v>4</v>
      </c>
      <c r="B8" s="125">
        <v>259</v>
      </c>
      <c r="C8" s="125">
        <v>121</v>
      </c>
      <c r="D8" s="125">
        <v>138</v>
      </c>
      <c r="E8" s="125">
        <v>106</v>
      </c>
      <c r="F8" s="126">
        <v>36</v>
      </c>
      <c r="G8" s="125">
        <v>70</v>
      </c>
      <c r="H8" s="125">
        <v>80</v>
      </c>
      <c r="I8" s="125">
        <v>46</v>
      </c>
      <c r="J8" s="125">
        <v>34</v>
      </c>
      <c r="K8" s="125">
        <v>55</v>
      </c>
      <c r="L8" s="125">
        <v>30</v>
      </c>
      <c r="M8" s="125">
        <v>25</v>
      </c>
      <c r="N8" s="125">
        <v>12</v>
      </c>
      <c r="O8" s="125">
        <v>7</v>
      </c>
      <c r="P8" s="125">
        <v>5</v>
      </c>
      <c r="Q8" s="125">
        <v>0</v>
      </c>
      <c r="R8" s="125">
        <v>0</v>
      </c>
      <c r="S8" s="125">
        <v>0</v>
      </c>
    </row>
    <row r="9" spans="1:19" x14ac:dyDescent="0.25">
      <c r="A9" s="124" t="s">
        <v>5</v>
      </c>
      <c r="B9" s="125">
        <v>156</v>
      </c>
      <c r="C9" s="125">
        <v>77</v>
      </c>
      <c r="D9" s="125">
        <v>79</v>
      </c>
      <c r="E9" s="125">
        <v>78</v>
      </c>
      <c r="F9" s="126">
        <v>27</v>
      </c>
      <c r="G9" s="125">
        <v>51</v>
      </c>
      <c r="H9" s="125">
        <v>55</v>
      </c>
      <c r="I9" s="125">
        <v>40</v>
      </c>
      <c r="J9" s="125">
        <v>15</v>
      </c>
      <c r="K9" s="49">
        <v>23</v>
      </c>
      <c r="L9" s="49">
        <v>10</v>
      </c>
      <c r="M9" s="49">
        <v>13</v>
      </c>
      <c r="N9" s="125">
        <v>0</v>
      </c>
      <c r="O9" s="125">
        <v>0</v>
      </c>
      <c r="P9" s="125">
        <v>0</v>
      </c>
      <c r="Q9" s="125">
        <v>0</v>
      </c>
      <c r="R9" s="125">
        <v>0</v>
      </c>
      <c r="S9" s="125">
        <v>0</v>
      </c>
    </row>
    <row r="10" spans="1:19" x14ac:dyDescent="0.25">
      <c r="A10" s="124" t="s">
        <v>6</v>
      </c>
      <c r="B10" s="125">
        <v>1794</v>
      </c>
      <c r="C10" s="125">
        <v>866</v>
      </c>
      <c r="D10" s="125">
        <v>928</v>
      </c>
      <c r="E10" s="125">
        <v>744</v>
      </c>
      <c r="F10" s="126">
        <v>268</v>
      </c>
      <c r="G10" s="125">
        <v>476</v>
      </c>
      <c r="H10" s="125">
        <v>695</v>
      </c>
      <c r="I10" s="125">
        <v>425</v>
      </c>
      <c r="J10" s="125">
        <v>270</v>
      </c>
      <c r="K10" s="49">
        <v>311</v>
      </c>
      <c r="L10" s="49">
        <v>151</v>
      </c>
      <c r="M10" s="49">
        <v>160</v>
      </c>
      <c r="N10" s="125">
        <v>38</v>
      </c>
      <c r="O10" s="125">
        <v>21</v>
      </c>
      <c r="P10" s="125">
        <v>17</v>
      </c>
      <c r="Q10" s="125">
        <v>5</v>
      </c>
      <c r="R10" s="125">
        <v>1</v>
      </c>
      <c r="S10" s="125">
        <v>4</v>
      </c>
    </row>
    <row r="11" spans="1:19" x14ac:dyDescent="0.25">
      <c r="A11" s="124" t="s">
        <v>7</v>
      </c>
      <c r="B11" s="125">
        <v>160</v>
      </c>
      <c r="C11" s="125">
        <v>78</v>
      </c>
      <c r="D11" s="125">
        <v>82</v>
      </c>
      <c r="E11" s="125">
        <v>64</v>
      </c>
      <c r="F11" s="126">
        <v>19</v>
      </c>
      <c r="G11" s="125">
        <v>45</v>
      </c>
      <c r="H11" s="125">
        <v>71</v>
      </c>
      <c r="I11" s="125">
        <v>46</v>
      </c>
      <c r="J11" s="125">
        <v>25</v>
      </c>
      <c r="K11" s="49">
        <v>21</v>
      </c>
      <c r="L11" s="49">
        <v>10</v>
      </c>
      <c r="M11" s="49">
        <v>11</v>
      </c>
      <c r="N11" s="125">
        <v>3</v>
      </c>
      <c r="O11" s="125">
        <v>2</v>
      </c>
      <c r="P11" s="125">
        <v>1</v>
      </c>
      <c r="Q11" s="125">
        <v>1</v>
      </c>
      <c r="R11" s="125">
        <v>1</v>
      </c>
      <c r="S11" s="125">
        <v>0</v>
      </c>
    </row>
    <row r="12" spans="1:19" x14ac:dyDescent="0.25">
      <c r="A12" s="124" t="s">
        <v>8</v>
      </c>
      <c r="B12" s="125">
        <v>504</v>
      </c>
      <c r="C12" s="125">
        <v>253</v>
      </c>
      <c r="D12" s="125">
        <v>251</v>
      </c>
      <c r="E12" s="125">
        <v>216</v>
      </c>
      <c r="F12" s="126">
        <v>81</v>
      </c>
      <c r="G12" s="125">
        <v>135</v>
      </c>
      <c r="H12" s="125">
        <v>180</v>
      </c>
      <c r="I12" s="125">
        <v>115</v>
      </c>
      <c r="J12" s="125">
        <v>65</v>
      </c>
      <c r="K12" s="49">
        <v>89</v>
      </c>
      <c r="L12" s="49">
        <v>48</v>
      </c>
      <c r="M12" s="49">
        <v>41</v>
      </c>
      <c r="N12" s="125">
        <v>12</v>
      </c>
      <c r="O12" s="125">
        <v>7</v>
      </c>
      <c r="P12" s="125">
        <v>5</v>
      </c>
      <c r="Q12" s="125">
        <v>3</v>
      </c>
      <c r="R12" s="125">
        <v>1</v>
      </c>
      <c r="S12" s="125">
        <v>2</v>
      </c>
    </row>
    <row r="13" spans="1:19" x14ac:dyDescent="0.25">
      <c r="A13" s="124" t="s">
        <v>9</v>
      </c>
      <c r="B13" s="125">
        <v>332</v>
      </c>
      <c r="C13" s="125">
        <v>161</v>
      </c>
      <c r="D13" s="125">
        <v>171</v>
      </c>
      <c r="E13" s="125">
        <v>166</v>
      </c>
      <c r="F13" s="126">
        <v>57</v>
      </c>
      <c r="G13" s="125">
        <v>109</v>
      </c>
      <c r="H13" s="125">
        <v>115</v>
      </c>
      <c r="I13" s="125">
        <v>78</v>
      </c>
      <c r="J13" s="125">
        <v>37</v>
      </c>
      <c r="K13" s="49">
        <v>43</v>
      </c>
      <c r="L13" s="49">
        <v>23</v>
      </c>
      <c r="M13" s="49">
        <v>20</v>
      </c>
      <c r="N13" s="125">
        <v>4</v>
      </c>
      <c r="O13" s="125">
        <v>2</v>
      </c>
      <c r="P13" s="125">
        <v>2</v>
      </c>
      <c r="Q13" s="125">
        <v>0</v>
      </c>
      <c r="R13" s="125">
        <v>0</v>
      </c>
      <c r="S13" s="125">
        <v>0</v>
      </c>
    </row>
    <row r="14" spans="1:19" x14ac:dyDescent="0.25">
      <c r="A14" s="124" t="s">
        <v>10</v>
      </c>
      <c r="B14" s="125">
        <v>266</v>
      </c>
      <c r="C14" s="125">
        <v>133</v>
      </c>
      <c r="D14" s="125">
        <v>133</v>
      </c>
      <c r="E14" s="125">
        <v>89</v>
      </c>
      <c r="F14" s="126">
        <v>33</v>
      </c>
      <c r="G14" s="125">
        <v>56</v>
      </c>
      <c r="H14" s="125">
        <v>111</v>
      </c>
      <c r="I14" s="125">
        <v>67</v>
      </c>
      <c r="J14" s="125">
        <v>44</v>
      </c>
      <c r="K14" s="49">
        <v>62</v>
      </c>
      <c r="L14" s="49">
        <v>31</v>
      </c>
      <c r="M14" s="49">
        <v>31</v>
      </c>
      <c r="N14" s="125">
        <v>4</v>
      </c>
      <c r="O14" s="125">
        <v>2</v>
      </c>
      <c r="P14" s="125">
        <v>2</v>
      </c>
      <c r="Q14" s="125">
        <v>0</v>
      </c>
      <c r="R14" s="125">
        <v>0</v>
      </c>
      <c r="S14" s="125">
        <v>0</v>
      </c>
    </row>
    <row r="15" spans="1:19" x14ac:dyDescent="0.25">
      <c r="A15" s="124" t="s">
        <v>11</v>
      </c>
      <c r="B15" s="125">
        <v>141</v>
      </c>
      <c r="C15" s="125">
        <v>64</v>
      </c>
      <c r="D15" s="125">
        <v>77</v>
      </c>
      <c r="E15" s="125">
        <v>61</v>
      </c>
      <c r="F15" s="126">
        <v>24</v>
      </c>
      <c r="G15" s="125">
        <v>37</v>
      </c>
      <c r="H15" s="125">
        <v>55</v>
      </c>
      <c r="I15" s="125">
        <v>29</v>
      </c>
      <c r="J15" s="125">
        <v>26</v>
      </c>
      <c r="K15" s="49">
        <v>20</v>
      </c>
      <c r="L15" s="49">
        <v>9</v>
      </c>
      <c r="M15" s="49">
        <v>11</v>
      </c>
      <c r="N15" s="125">
        <v>5</v>
      </c>
      <c r="O15" s="125">
        <v>2</v>
      </c>
      <c r="P15" s="125">
        <v>3</v>
      </c>
      <c r="Q15" s="125">
        <v>0</v>
      </c>
      <c r="R15" s="125">
        <v>0</v>
      </c>
      <c r="S15" s="125">
        <v>0</v>
      </c>
    </row>
    <row r="16" spans="1:19" x14ac:dyDescent="0.25">
      <c r="A16" s="124" t="s">
        <v>12</v>
      </c>
      <c r="B16" s="125">
        <v>536</v>
      </c>
      <c r="C16" s="125">
        <v>259</v>
      </c>
      <c r="D16" s="125">
        <v>277</v>
      </c>
      <c r="E16" s="125">
        <v>183</v>
      </c>
      <c r="F16" s="126">
        <v>59</v>
      </c>
      <c r="G16" s="125">
        <v>124</v>
      </c>
      <c r="H16" s="125">
        <v>239</v>
      </c>
      <c r="I16" s="125">
        <v>141</v>
      </c>
      <c r="J16" s="125">
        <v>98</v>
      </c>
      <c r="K16" s="49">
        <v>87</v>
      </c>
      <c r="L16" s="49">
        <v>41</v>
      </c>
      <c r="M16" s="49">
        <v>46</v>
      </c>
      <c r="N16" s="125">
        <v>19</v>
      </c>
      <c r="O16" s="125">
        <v>13</v>
      </c>
      <c r="P16" s="125">
        <v>6</v>
      </c>
      <c r="Q16" s="125">
        <v>1</v>
      </c>
      <c r="R16" s="125">
        <v>0</v>
      </c>
      <c r="S16" s="125">
        <v>1</v>
      </c>
    </row>
    <row r="17" spans="1:19" x14ac:dyDescent="0.25">
      <c r="A17" s="124" t="s">
        <v>13</v>
      </c>
      <c r="B17" s="125">
        <v>506</v>
      </c>
      <c r="C17" s="125">
        <v>240</v>
      </c>
      <c r="D17" s="125">
        <v>266</v>
      </c>
      <c r="E17" s="125">
        <v>203</v>
      </c>
      <c r="F17" s="126">
        <v>75</v>
      </c>
      <c r="G17" s="125">
        <v>128</v>
      </c>
      <c r="H17" s="125">
        <v>214</v>
      </c>
      <c r="I17" s="125">
        <v>120</v>
      </c>
      <c r="J17" s="125">
        <v>94</v>
      </c>
      <c r="K17" s="49">
        <v>72</v>
      </c>
      <c r="L17" s="49">
        <v>36</v>
      </c>
      <c r="M17" s="49">
        <v>36</v>
      </c>
      <c r="N17" s="125">
        <v>11</v>
      </c>
      <c r="O17" s="125">
        <v>6</v>
      </c>
      <c r="P17" s="125">
        <v>5</v>
      </c>
      <c r="Q17" s="125">
        <v>4</v>
      </c>
      <c r="R17" s="125">
        <v>3</v>
      </c>
      <c r="S17" s="125">
        <v>1</v>
      </c>
    </row>
    <row r="18" spans="1:19" x14ac:dyDescent="0.25">
      <c r="A18" s="124" t="s">
        <v>14</v>
      </c>
      <c r="B18" s="125">
        <v>1154</v>
      </c>
      <c r="C18" s="125">
        <v>562</v>
      </c>
      <c r="D18" s="125">
        <v>592</v>
      </c>
      <c r="E18" s="125">
        <v>452</v>
      </c>
      <c r="F18" s="126">
        <v>157</v>
      </c>
      <c r="G18" s="125">
        <v>295</v>
      </c>
      <c r="H18" s="125">
        <v>463</v>
      </c>
      <c r="I18" s="125">
        <v>285</v>
      </c>
      <c r="J18" s="125">
        <v>178</v>
      </c>
      <c r="K18" s="49">
        <v>201</v>
      </c>
      <c r="L18" s="49">
        <v>94</v>
      </c>
      <c r="M18" s="49">
        <v>107</v>
      </c>
      <c r="N18" s="125">
        <v>35</v>
      </c>
      <c r="O18" s="125">
        <v>24</v>
      </c>
      <c r="P18" s="125">
        <v>11</v>
      </c>
      <c r="Q18" s="125">
        <v>0</v>
      </c>
      <c r="R18" s="125">
        <v>0</v>
      </c>
      <c r="S18" s="125">
        <v>0</v>
      </c>
    </row>
    <row r="19" spans="1:19" x14ac:dyDescent="0.25">
      <c r="A19" s="124" t="s">
        <v>15</v>
      </c>
      <c r="B19" s="125">
        <v>55</v>
      </c>
      <c r="C19" s="125">
        <v>26</v>
      </c>
      <c r="D19" s="125">
        <v>29</v>
      </c>
      <c r="E19" s="125">
        <v>27</v>
      </c>
      <c r="F19" s="126">
        <v>13</v>
      </c>
      <c r="G19" s="125">
        <v>14</v>
      </c>
      <c r="H19" s="125">
        <v>16</v>
      </c>
      <c r="I19" s="125">
        <v>10</v>
      </c>
      <c r="J19" s="125">
        <v>6</v>
      </c>
      <c r="K19" s="49">
        <v>7</v>
      </c>
      <c r="L19" s="49">
        <v>0</v>
      </c>
      <c r="M19" s="49">
        <v>7</v>
      </c>
      <c r="N19" s="125">
        <v>0</v>
      </c>
      <c r="O19" s="125">
        <v>0</v>
      </c>
      <c r="P19" s="125">
        <v>0</v>
      </c>
      <c r="Q19" s="125">
        <v>4</v>
      </c>
      <c r="R19" s="125">
        <v>2</v>
      </c>
      <c r="S19" s="125">
        <v>2</v>
      </c>
    </row>
    <row r="20" spans="1:19" x14ac:dyDescent="0.25">
      <c r="A20" s="124" t="s">
        <v>16</v>
      </c>
      <c r="B20" s="125">
        <v>158</v>
      </c>
      <c r="C20" s="125">
        <v>72</v>
      </c>
      <c r="D20" s="125">
        <v>86</v>
      </c>
      <c r="E20" s="125">
        <v>54</v>
      </c>
      <c r="F20" s="126">
        <v>10</v>
      </c>
      <c r="G20" s="125">
        <v>44</v>
      </c>
      <c r="H20" s="125">
        <v>80</v>
      </c>
      <c r="I20" s="125">
        <v>47</v>
      </c>
      <c r="J20" s="125">
        <v>33</v>
      </c>
      <c r="K20" s="49">
        <v>19</v>
      </c>
      <c r="L20" s="49">
        <v>12</v>
      </c>
      <c r="M20" s="49">
        <v>7</v>
      </c>
      <c r="N20" s="125">
        <v>5</v>
      </c>
      <c r="O20" s="125">
        <v>3</v>
      </c>
      <c r="P20" s="125">
        <v>2</v>
      </c>
      <c r="Q20" s="125">
        <v>0</v>
      </c>
      <c r="R20" s="125">
        <v>0</v>
      </c>
      <c r="S20" s="125">
        <v>0</v>
      </c>
    </row>
    <row r="21" spans="1:19" x14ac:dyDescent="0.25">
      <c r="A21" s="124" t="s">
        <v>17</v>
      </c>
      <c r="B21" s="125">
        <v>402</v>
      </c>
      <c r="C21" s="125">
        <v>190</v>
      </c>
      <c r="D21" s="125">
        <v>212</v>
      </c>
      <c r="E21" s="125">
        <v>211</v>
      </c>
      <c r="F21" s="126">
        <v>68</v>
      </c>
      <c r="G21" s="125">
        <v>143</v>
      </c>
      <c r="H21" s="125">
        <v>136</v>
      </c>
      <c r="I21" s="125">
        <v>97</v>
      </c>
      <c r="J21" s="125">
        <v>39</v>
      </c>
      <c r="K21" s="49">
        <v>49</v>
      </c>
      <c r="L21" s="49">
        <v>20</v>
      </c>
      <c r="M21" s="49">
        <v>29</v>
      </c>
      <c r="N21" s="125">
        <v>6</v>
      </c>
      <c r="O21" s="125">
        <v>5</v>
      </c>
      <c r="P21" s="125">
        <v>1</v>
      </c>
      <c r="Q21" s="125">
        <v>0</v>
      </c>
      <c r="R21" s="125">
        <v>0</v>
      </c>
      <c r="S21" s="125">
        <v>0</v>
      </c>
    </row>
    <row r="22" spans="1:19" x14ac:dyDescent="0.25">
      <c r="A22" s="124" t="s">
        <v>18</v>
      </c>
      <c r="B22" s="125">
        <v>164</v>
      </c>
      <c r="C22" s="125">
        <v>82</v>
      </c>
      <c r="D22" s="125">
        <v>82</v>
      </c>
      <c r="E22" s="125">
        <v>69</v>
      </c>
      <c r="F22" s="126">
        <v>24</v>
      </c>
      <c r="G22" s="125">
        <v>45</v>
      </c>
      <c r="H22" s="125">
        <v>64</v>
      </c>
      <c r="I22" s="125">
        <v>37</v>
      </c>
      <c r="J22" s="125">
        <v>27</v>
      </c>
      <c r="K22" s="49">
        <v>26</v>
      </c>
      <c r="L22" s="49">
        <v>17</v>
      </c>
      <c r="M22" s="49">
        <v>9</v>
      </c>
      <c r="N22" s="125">
        <v>4</v>
      </c>
      <c r="O22" s="125">
        <v>3</v>
      </c>
      <c r="P22" s="125">
        <v>1</v>
      </c>
      <c r="Q22" s="125">
        <v>1</v>
      </c>
      <c r="R22" s="125">
        <v>1</v>
      </c>
      <c r="S22" s="125">
        <v>0</v>
      </c>
    </row>
    <row r="23" spans="1:19" x14ac:dyDescent="0.25">
      <c r="A23" s="124" t="s">
        <v>19</v>
      </c>
      <c r="B23" s="125">
        <v>205</v>
      </c>
      <c r="C23" s="125">
        <v>102</v>
      </c>
      <c r="D23" s="125">
        <v>103</v>
      </c>
      <c r="E23" s="125">
        <v>62</v>
      </c>
      <c r="F23" s="126">
        <v>27</v>
      </c>
      <c r="G23" s="125">
        <v>35</v>
      </c>
      <c r="H23" s="125">
        <v>81</v>
      </c>
      <c r="I23" s="125">
        <v>43</v>
      </c>
      <c r="J23" s="125">
        <v>38</v>
      </c>
      <c r="K23" s="49">
        <v>52</v>
      </c>
      <c r="L23" s="49">
        <v>24</v>
      </c>
      <c r="M23" s="49">
        <v>28</v>
      </c>
      <c r="N23" s="125">
        <v>7</v>
      </c>
      <c r="O23" s="125">
        <v>7</v>
      </c>
      <c r="P23" s="125">
        <v>0</v>
      </c>
      <c r="Q23" s="125">
        <v>1</v>
      </c>
      <c r="R23" s="125">
        <v>0</v>
      </c>
      <c r="S23" s="125">
        <v>1</v>
      </c>
    </row>
    <row r="24" spans="1:19" x14ac:dyDescent="0.25">
      <c r="A24" s="124" t="s">
        <v>20</v>
      </c>
      <c r="B24" s="125">
        <v>398</v>
      </c>
      <c r="C24" s="125">
        <v>198</v>
      </c>
      <c r="D24" s="125">
        <v>200</v>
      </c>
      <c r="E24" s="125">
        <v>208</v>
      </c>
      <c r="F24" s="126">
        <v>80</v>
      </c>
      <c r="G24" s="125">
        <v>128</v>
      </c>
      <c r="H24" s="125">
        <v>129</v>
      </c>
      <c r="I24" s="125">
        <v>90</v>
      </c>
      <c r="J24" s="125">
        <v>39</v>
      </c>
      <c r="K24" s="49">
        <v>39</v>
      </c>
      <c r="L24" s="49">
        <v>16</v>
      </c>
      <c r="M24" s="49">
        <v>23</v>
      </c>
      <c r="N24" s="125">
        <v>2</v>
      </c>
      <c r="O24" s="125">
        <v>2</v>
      </c>
      <c r="P24" s="125">
        <v>0</v>
      </c>
      <c r="Q24" s="125">
        <v>0</v>
      </c>
      <c r="R24" s="125">
        <v>0</v>
      </c>
      <c r="S24" s="125">
        <v>0</v>
      </c>
    </row>
    <row r="25" spans="1:19" x14ac:dyDescent="0.25">
      <c r="A25" s="124" t="s">
        <v>21</v>
      </c>
      <c r="B25" s="125">
        <v>464</v>
      </c>
      <c r="C25" s="125">
        <v>222</v>
      </c>
      <c r="D25" s="125">
        <v>242</v>
      </c>
      <c r="E25" s="125">
        <v>196</v>
      </c>
      <c r="F25" s="126">
        <v>74</v>
      </c>
      <c r="G25" s="125">
        <v>122</v>
      </c>
      <c r="H25" s="125">
        <v>180</v>
      </c>
      <c r="I25" s="125">
        <v>108</v>
      </c>
      <c r="J25" s="125">
        <v>72</v>
      </c>
      <c r="K25" s="49">
        <v>74</v>
      </c>
      <c r="L25" s="49">
        <v>33</v>
      </c>
      <c r="M25" s="49">
        <v>41</v>
      </c>
      <c r="N25" s="125">
        <v>9</v>
      </c>
      <c r="O25" s="125">
        <v>6</v>
      </c>
      <c r="P25" s="125">
        <v>3</v>
      </c>
      <c r="Q25" s="125">
        <v>0</v>
      </c>
      <c r="R25" s="125">
        <v>0</v>
      </c>
      <c r="S25" s="125">
        <v>0</v>
      </c>
    </row>
    <row r="26" spans="1:19" x14ac:dyDescent="0.25">
      <c r="A26" s="124" t="s">
        <v>22</v>
      </c>
      <c r="B26" s="125">
        <v>6677</v>
      </c>
      <c r="C26" s="125">
        <v>3242</v>
      </c>
      <c r="D26" s="125">
        <v>3435</v>
      </c>
      <c r="E26" s="125">
        <v>2127</v>
      </c>
      <c r="F26" s="126">
        <v>775</v>
      </c>
      <c r="G26" s="125">
        <v>1352</v>
      </c>
      <c r="H26" s="125">
        <v>2627</v>
      </c>
      <c r="I26" s="125">
        <v>1504</v>
      </c>
      <c r="J26" s="125">
        <v>1123</v>
      </c>
      <c r="K26" s="49">
        <v>1501</v>
      </c>
      <c r="L26" s="49">
        <v>692</v>
      </c>
      <c r="M26" s="49">
        <v>809</v>
      </c>
      <c r="N26" s="125">
        <v>328</v>
      </c>
      <c r="O26" s="125">
        <v>181</v>
      </c>
      <c r="P26" s="125">
        <v>147</v>
      </c>
      <c r="Q26" s="125">
        <v>5</v>
      </c>
      <c r="R26" s="125">
        <v>4</v>
      </c>
      <c r="S26" s="125">
        <v>1</v>
      </c>
    </row>
    <row r="27" spans="1:19" x14ac:dyDescent="0.25">
      <c r="A27" s="124" t="s">
        <v>23</v>
      </c>
      <c r="B27" s="125">
        <v>256</v>
      </c>
      <c r="C27" s="125">
        <v>123</v>
      </c>
      <c r="D27" s="125">
        <v>133</v>
      </c>
      <c r="E27" s="125">
        <v>87</v>
      </c>
      <c r="F27" s="126">
        <v>25</v>
      </c>
      <c r="G27" s="125">
        <v>62</v>
      </c>
      <c r="H27" s="125">
        <v>123</v>
      </c>
      <c r="I27" s="125">
        <v>73</v>
      </c>
      <c r="J27" s="125">
        <v>50</v>
      </c>
      <c r="K27" s="125">
        <v>34</v>
      </c>
      <c r="L27" s="125">
        <v>16</v>
      </c>
      <c r="M27" s="125">
        <v>18</v>
      </c>
      <c r="N27" s="125">
        <v>12</v>
      </c>
      <c r="O27" s="125">
        <v>9</v>
      </c>
      <c r="P27" s="125">
        <v>3</v>
      </c>
      <c r="Q27" s="125">
        <v>0</v>
      </c>
      <c r="R27" s="125">
        <v>0</v>
      </c>
      <c r="S27" s="125">
        <v>0</v>
      </c>
    </row>
    <row r="28" spans="1:19" x14ac:dyDescent="0.25">
      <c r="A28" s="124" t="s">
        <v>24</v>
      </c>
      <c r="B28" s="125">
        <v>74</v>
      </c>
      <c r="C28" s="125">
        <v>35</v>
      </c>
      <c r="D28" s="125">
        <v>39</v>
      </c>
      <c r="E28" s="125">
        <v>34</v>
      </c>
      <c r="F28" s="126">
        <v>13</v>
      </c>
      <c r="G28" s="125">
        <v>21</v>
      </c>
      <c r="H28" s="125">
        <v>29</v>
      </c>
      <c r="I28" s="125">
        <v>16</v>
      </c>
      <c r="J28" s="125">
        <v>13</v>
      </c>
      <c r="K28" s="125">
        <v>9</v>
      </c>
      <c r="L28" s="125">
        <v>6</v>
      </c>
      <c r="M28" s="125">
        <v>3</v>
      </c>
      <c r="N28" s="125">
        <v>1</v>
      </c>
      <c r="O28" s="125">
        <v>0</v>
      </c>
      <c r="P28" s="125">
        <v>1</v>
      </c>
      <c r="Q28" s="125">
        <v>1</v>
      </c>
      <c r="R28" s="125">
        <v>0</v>
      </c>
      <c r="S28" s="125">
        <v>1</v>
      </c>
    </row>
    <row r="29" spans="1:19" x14ac:dyDescent="0.25">
      <c r="A29" s="124" t="s">
        <v>25</v>
      </c>
      <c r="B29" s="125">
        <v>151</v>
      </c>
      <c r="C29" s="125">
        <v>72</v>
      </c>
      <c r="D29" s="125">
        <v>79</v>
      </c>
      <c r="E29" s="125">
        <v>82</v>
      </c>
      <c r="F29" s="126">
        <v>32</v>
      </c>
      <c r="G29" s="125">
        <v>50</v>
      </c>
      <c r="H29" s="125">
        <v>44</v>
      </c>
      <c r="I29" s="125">
        <v>28</v>
      </c>
      <c r="J29" s="125">
        <v>16</v>
      </c>
      <c r="K29" s="125">
        <v>19</v>
      </c>
      <c r="L29" s="125">
        <v>10</v>
      </c>
      <c r="M29" s="125">
        <v>9</v>
      </c>
      <c r="N29" s="125">
        <v>4</v>
      </c>
      <c r="O29" s="125">
        <v>2</v>
      </c>
      <c r="P29" s="125">
        <v>2</v>
      </c>
      <c r="Q29" s="125">
        <v>2</v>
      </c>
      <c r="R29" s="125">
        <v>0</v>
      </c>
      <c r="S29" s="125">
        <v>2</v>
      </c>
    </row>
    <row r="30" spans="1:19" x14ac:dyDescent="0.25">
      <c r="A30" s="124" t="s">
        <v>26</v>
      </c>
      <c r="B30" s="125">
        <v>22</v>
      </c>
      <c r="C30" s="125">
        <v>10</v>
      </c>
      <c r="D30" s="125">
        <v>12</v>
      </c>
      <c r="E30" s="125">
        <v>9</v>
      </c>
      <c r="F30" s="126">
        <v>3</v>
      </c>
      <c r="G30" s="125">
        <v>6</v>
      </c>
      <c r="H30" s="125">
        <v>8</v>
      </c>
      <c r="I30" s="125">
        <v>5</v>
      </c>
      <c r="J30" s="125">
        <v>3</v>
      </c>
      <c r="K30" s="125">
        <v>3</v>
      </c>
      <c r="L30" s="125">
        <v>1</v>
      </c>
      <c r="M30" s="125">
        <v>2</v>
      </c>
      <c r="N30" s="125">
        <v>0</v>
      </c>
      <c r="O30" s="125">
        <v>0</v>
      </c>
      <c r="P30" s="125">
        <v>0</v>
      </c>
      <c r="Q30" s="125">
        <v>0</v>
      </c>
      <c r="R30" s="125">
        <v>0</v>
      </c>
      <c r="S30" s="125">
        <v>0</v>
      </c>
    </row>
    <row r="31" spans="1:19" x14ac:dyDescent="0.25">
      <c r="A31" s="124" t="s">
        <v>27</v>
      </c>
      <c r="B31" s="125">
        <v>154</v>
      </c>
      <c r="C31" s="125">
        <v>72</v>
      </c>
      <c r="D31" s="125">
        <v>82</v>
      </c>
      <c r="E31" s="125">
        <v>72</v>
      </c>
      <c r="F31" s="126">
        <v>21</v>
      </c>
      <c r="G31" s="125">
        <v>51</v>
      </c>
      <c r="H31" s="125">
        <v>62</v>
      </c>
      <c r="I31" s="125">
        <v>43</v>
      </c>
      <c r="J31" s="125">
        <v>19</v>
      </c>
      <c r="K31" s="125">
        <v>18</v>
      </c>
      <c r="L31" s="125">
        <v>7</v>
      </c>
      <c r="M31" s="125">
        <v>11</v>
      </c>
      <c r="N31" s="125">
        <v>2</v>
      </c>
      <c r="O31" s="125">
        <v>1</v>
      </c>
      <c r="P31" s="125">
        <v>1</v>
      </c>
      <c r="Q31" s="125">
        <v>0</v>
      </c>
      <c r="R31" s="125">
        <v>0</v>
      </c>
      <c r="S31" s="125">
        <v>0</v>
      </c>
    </row>
    <row r="32" spans="1:19" x14ac:dyDescent="0.25">
      <c r="A32" s="124" t="s">
        <v>28</v>
      </c>
      <c r="B32" s="125">
        <v>132</v>
      </c>
      <c r="C32" s="125">
        <v>63</v>
      </c>
      <c r="D32" s="125">
        <v>69</v>
      </c>
      <c r="E32" s="125">
        <v>60</v>
      </c>
      <c r="F32" s="126">
        <v>20</v>
      </c>
      <c r="G32" s="125">
        <v>40</v>
      </c>
      <c r="H32" s="125">
        <v>50</v>
      </c>
      <c r="I32" s="125">
        <v>32</v>
      </c>
      <c r="J32" s="125">
        <v>18</v>
      </c>
      <c r="K32" s="125">
        <v>17</v>
      </c>
      <c r="L32" s="125">
        <v>9</v>
      </c>
      <c r="M32" s="125">
        <v>8</v>
      </c>
      <c r="N32" s="125">
        <v>3</v>
      </c>
      <c r="O32" s="125">
        <v>1</v>
      </c>
      <c r="P32" s="125">
        <v>2</v>
      </c>
      <c r="Q32" s="125">
        <v>0</v>
      </c>
      <c r="R32" s="125">
        <v>0</v>
      </c>
      <c r="S32" s="125">
        <v>0</v>
      </c>
    </row>
    <row r="33" spans="1:19" x14ac:dyDescent="0.25">
      <c r="A33" s="124" t="s">
        <v>29</v>
      </c>
      <c r="B33" s="125">
        <v>117</v>
      </c>
      <c r="C33" s="125">
        <v>59</v>
      </c>
      <c r="D33" s="125">
        <v>58</v>
      </c>
      <c r="E33" s="125">
        <v>45</v>
      </c>
      <c r="F33" s="126">
        <v>18</v>
      </c>
      <c r="G33" s="125">
        <v>27</v>
      </c>
      <c r="H33" s="125">
        <v>53</v>
      </c>
      <c r="I33" s="125">
        <v>34</v>
      </c>
      <c r="J33" s="125">
        <v>19</v>
      </c>
      <c r="K33" s="125">
        <v>18</v>
      </c>
      <c r="L33" s="125">
        <v>6</v>
      </c>
      <c r="M33" s="125">
        <v>12</v>
      </c>
      <c r="N33" s="125">
        <v>1</v>
      </c>
      <c r="O33" s="125">
        <v>1</v>
      </c>
      <c r="P33" s="125">
        <v>0</v>
      </c>
      <c r="Q33" s="125">
        <v>0</v>
      </c>
      <c r="R33" s="125">
        <v>0</v>
      </c>
      <c r="S33" s="125">
        <v>0</v>
      </c>
    </row>
    <row r="34" spans="1:19" x14ac:dyDescent="0.25">
      <c r="A34" s="124" t="s">
        <v>30</v>
      </c>
      <c r="B34" s="125">
        <v>135</v>
      </c>
      <c r="C34" s="125">
        <v>64</v>
      </c>
      <c r="D34" s="125">
        <v>71</v>
      </c>
      <c r="E34" s="125">
        <v>62</v>
      </c>
      <c r="F34" s="126">
        <v>26</v>
      </c>
      <c r="G34" s="125">
        <v>36</v>
      </c>
      <c r="H34" s="125">
        <v>48</v>
      </c>
      <c r="I34" s="125">
        <v>26</v>
      </c>
      <c r="J34" s="125">
        <v>22</v>
      </c>
      <c r="K34" s="125">
        <v>18</v>
      </c>
      <c r="L34" s="125">
        <v>7</v>
      </c>
      <c r="M34" s="125">
        <v>11</v>
      </c>
      <c r="N34" s="125">
        <v>7</v>
      </c>
      <c r="O34" s="125">
        <v>5</v>
      </c>
      <c r="P34" s="125">
        <v>2</v>
      </c>
      <c r="Q34" s="125">
        <v>0</v>
      </c>
      <c r="R34" s="125">
        <v>0</v>
      </c>
      <c r="S34" s="125">
        <v>0</v>
      </c>
    </row>
    <row r="35" spans="1:19" x14ac:dyDescent="0.25">
      <c r="A35" s="124" t="s">
        <v>31</v>
      </c>
      <c r="B35" s="125">
        <v>119</v>
      </c>
      <c r="C35" s="125">
        <v>62</v>
      </c>
      <c r="D35" s="125">
        <v>57</v>
      </c>
      <c r="E35" s="125">
        <v>59</v>
      </c>
      <c r="F35" s="126">
        <v>24</v>
      </c>
      <c r="G35" s="125">
        <v>35</v>
      </c>
      <c r="H35" s="125">
        <v>47</v>
      </c>
      <c r="I35" s="125">
        <v>33</v>
      </c>
      <c r="J35" s="125">
        <v>14</v>
      </c>
      <c r="K35" s="125">
        <v>12</v>
      </c>
      <c r="L35" s="125">
        <v>4</v>
      </c>
      <c r="M35" s="125">
        <v>8</v>
      </c>
      <c r="N35" s="125">
        <v>1</v>
      </c>
      <c r="O35" s="125">
        <v>1</v>
      </c>
      <c r="P35" s="125">
        <v>0</v>
      </c>
      <c r="Q35" s="125">
        <v>0</v>
      </c>
      <c r="R35" s="125">
        <v>0</v>
      </c>
      <c r="S35" s="125">
        <v>0</v>
      </c>
    </row>
    <row r="36" spans="1:19" x14ac:dyDescent="0.25">
      <c r="A36" s="124" t="s">
        <v>32</v>
      </c>
      <c r="B36" s="125">
        <v>191</v>
      </c>
      <c r="C36" s="125">
        <v>85</v>
      </c>
      <c r="D36" s="125">
        <v>106</v>
      </c>
      <c r="E36" s="125">
        <v>91</v>
      </c>
      <c r="F36" s="126">
        <v>27</v>
      </c>
      <c r="G36" s="125">
        <v>64</v>
      </c>
      <c r="H36" s="125">
        <v>76</v>
      </c>
      <c r="I36" s="125">
        <v>43</v>
      </c>
      <c r="J36" s="125">
        <v>33</v>
      </c>
      <c r="K36" s="125">
        <v>24</v>
      </c>
      <c r="L36" s="125">
        <v>15</v>
      </c>
      <c r="M36" s="125">
        <v>9</v>
      </c>
      <c r="N36" s="125">
        <v>0</v>
      </c>
      <c r="O36" s="125">
        <v>0</v>
      </c>
      <c r="P36" s="125">
        <v>0</v>
      </c>
      <c r="Q36" s="125">
        <v>0</v>
      </c>
      <c r="R36" s="125">
        <v>0</v>
      </c>
      <c r="S36" s="125">
        <v>0</v>
      </c>
    </row>
    <row r="37" spans="1:19" x14ac:dyDescent="0.25">
      <c r="A37" s="124" t="s">
        <v>33</v>
      </c>
      <c r="B37" s="125">
        <v>92</v>
      </c>
      <c r="C37" s="125">
        <v>45</v>
      </c>
      <c r="D37" s="125">
        <v>47</v>
      </c>
      <c r="E37" s="125">
        <v>36</v>
      </c>
      <c r="F37" s="126">
        <v>8</v>
      </c>
      <c r="G37" s="125">
        <v>28</v>
      </c>
      <c r="H37" s="125">
        <v>43</v>
      </c>
      <c r="I37" s="125">
        <v>28</v>
      </c>
      <c r="J37" s="125">
        <v>15</v>
      </c>
      <c r="K37" s="125">
        <v>9</v>
      </c>
      <c r="L37" s="125">
        <v>7</v>
      </c>
      <c r="M37" s="125">
        <v>2</v>
      </c>
      <c r="N37" s="125">
        <v>2</v>
      </c>
      <c r="O37" s="125">
        <v>1</v>
      </c>
      <c r="P37" s="125">
        <v>1</v>
      </c>
      <c r="Q37" s="125">
        <v>0</v>
      </c>
      <c r="R37" s="125">
        <v>0</v>
      </c>
      <c r="S37" s="125">
        <v>0</v>
      </c>
    </row>
    <row r="38" spans="1:19" x14ac:dyDescent="0.25">
      <c r="A38" s="124" t="s">
        <v>34</v>
      </c>
      <c r="B38" s="125">
        <v>1865</v>
      </c>
      <c r="C38" s="125">
        <v>894</v>
      </c>
      <c r="D38" s="125">
        <v>971</v>
      </c>
      <c r="E38" s="125">
        <v>634</v>
      </c>
      <c r="F38" s="126">
        <v>236</v>
      </c>
      <c r="G38" s="125">
        <v>398</v>
      </c>
      <c r="H38" s="125">
        <v>739</v>
      </c>
      <c r="I38" s="125">
        <v>435</v>
      </c>
      <c r="J38" s="125">
        <v>304</v>
      </c>
      <c r="K38" s="49">
        <v>379</v>
      </c>
      <c r="L38" s="49">
        <v>167</v>
      </c>
      <c r="M38" s="49">
        <v>212</v>
      </c>
      <c r="N38" s="125">
        <v>72</v>
      </c>
      <c r="O38" s="125">
        <v>42</v>
      </c>
      <c r="P38" s="125">
        <v>30</v>
      </c>
      <c r="Q38" s="125">
        <v>12</v>
      </c>
      <c r="R38" s="125">
        <v>2</v>
      </c>
      <c r="S38" s="125">
        <v>10</v>
      </c>
    </row>
    <row r="39" spans="1:19" x14ac:dyDescent="0.25">
      <c r="A39" s="124" t="s">
        <v>35</v>
      </c>
      <c r="B39" s="125">
        <v>80</v>
      </c>
      <c r="C39" s="125">
        <v>39</v>
      </c>
      <c r="D39" s="125">
        <v>41</v>
      </c>
      <c r="E39" s="125">
        <v>44</v>
      </c>
      <c r="F39" s="126">
        <v>21</v>
      </c>
      <c r="G39" s="125">
        <v>23</v>
      </c>
      <c r="H39" s="125">
        <v>24</v>
      </c>
      <c r="I39" s="125">
        <v>13</v>
      </c>
      <c r="J39" s="125">
        <v>11</v>
      </c>
      <c r="K39" s="49">
        <v>11</v>
      </c>
      <c r="L39" s="49">
        <v>4</v>
      </c>
      <c r="M39" s="49">
        <v>7</v>
      </c>
      <c r="N39" s="125">
        <v>1</v>
      </c>
      <c r="O39" s="125">
        <v>1</v>
      </c>
      <c r="P39" s="125">
        <v>0</v>
      </c>
      <c r="Q39" s="125">
        <v>0</v>
      </c>
      <c r="R39" s="125">
        <v>0</v>
      </c>
      <c r="S39" s="125">
        <v>0</v>
      </c>
    </row>
    <row r="40" spans="1:19" x14ac:dyDescent="0.25">
      <c r="A40" s="124" t="s">
        <v>36</v>
      </c>
      <c r="B40" s="125">
        <v>126</v>
      </c>
      <c r="C40" s="125">
        <v>59</v>
      </c>
      <c r="D40" s="125">
        <v>67</v>
      </c>
      <c r="E40" s="125">
        <v>77</v>
      </c>
      <c r="F40" s="126">
        <v>26</v>
      </c>
      <c r="G40" s="125">
        <v>51</v>
      </c>
      <c r="H40" s="125">
        <v>33</v>
      </c>
      <c r="I40" s="125">
        <v>22</v>
      </c>
      <c r="J40" s="125">
        <v>11</v>
      </c>
      <c r="K40" s="49">
        <v>9</v>
      </c>
      <c r="L40" s="49">
        <v>8</v>
      </c>
      <c r="M40" s="49">
        <v>1</v>
      </c>
      <c r="N40" s="125">
        <v>0</v>
      </c>
      <c r="O40" s="125">
        <v>0</v>
      </c>
      <c r="P40" s="125">
        <v>0</v>
      </c>
      <c r="Q40" s="125">
        <v>7</v>
      </c>
      <c r="R40" s="125">
        <v>3</v>
      </c>
      <c r="S40" s="125">
        <v>4</v>
      </c>
    </row>
    <row r="41" spans="1:19" x14ac:dyDescent="0.25">
      <c r="A41" s="124" t="s">
        <v>37</v>
      </c>
      <c r="B41" s="125">
        <v>11651</v>
      </c>
      <c r="C41" s="125">
        <v>5506</v>
      </c>
      <c r="D41" s="125">
        <v>6145</v>
      </c>
      <c r="E41" s="125">
        <v>3153</v>
      </c>
      <c r="F41" s="126">
        <v>1056</v>
      </c>
      <c r="G41" s="125">
        <v>2097</v>
      </c>
      <c r="H41" s="125">
        <v>4274</v>
      </c>
      <c r="I41" s="125">
        <v>2336</v>
      </c>
      <c r="J41" s="125">
        <v>1938</v>
      </c>
      <c r="K41" s="49">
        <v>3290</v>
      </c>
      <c r="L41" s="49">
        <v>1551</v>
      </c>
      <c r="M41" s="49">
        <v>1739</v>
      </c>
      <c r="N41" s="125">
        <v>866</v>
      </c>
      <c r="O41" s="125">
        <v>537</v>
      </c>
      <c r="P41" s="125">
        <v>329</v>
      </c>
      <c r="Q41" s="125">
        <v>23</v>
      </c>
      <c r="R41" s="125">
        <v>8</v>
      </c>
      <c r="S41" s="125">
        <v>15</v>
      </c>
    </row>
    <row r="42" spans="1:19" x14ac:dyDescent="0.25">
      <c r="A42" s="124" t="s">
        <v>38</v>
      </c>
      <c r="B42" s="125">
        <v>402</v>
      </c>
      <c r="C42" s="125">
        <v>181</v>
      </c>
      <c r="D42" s="125">
        <v>221</v>
      </c>
      <c r="E42" s="125">
        <v>158</v>
      </c>
      <c r="F42" s="126">
        <v>41</v>
      </c>
      <c r="G42" s="125">
        <v>117</v>
      </c>
      <c r="H42" s="125">
        <v>153</v>
      </c>
      <c r="I42" s="125">
        <v>94</v>
      </c>
      <c r="J42" s="125">
        <v>59</v>
      </c>
      <c r="K42" s="49">
        <v>69</v>
      </c>
      <c r="L42" s="49">
        <v>31</v>
      </c>
      <c r="M42" s="49">
        <v>38</v>
      </c>
      <c r="N42" s="125">
        <v>17</v>
      </c>
      <c r="O42" s="125">
        <v>12</v>
      </c>
      <c r="P42" s="125">
        <v>5</v>
      </c>
      <c r="Q42" s="125">
        <v>5</v>
      </c>
      <c r="R42" s="125">
        <v>3</v>
      </c>
      <c r="S42" s="125">
        <v>2</v>
      </c>
    </row>
    <row r="43" spans="1:19" x14ac:dyDescent="0.25">
      <c r="A43" s="124" t="s">
        <v>39</v>
      </c>
      <c r="B43" s="125">
        <v>279</v>
      </c>
      <c r="C43" s="125">
        <v>135</v>
      </c>
      <c r="D43" s="125">
        <v>144</v>
      </c>
      <c r="E43" s="125">
        <v>116</v>
      </c>
      <c r="F43" s="126">
        <v>40</v>
      </c>
      <c r="G43" s="125">
        <v>76</v>
      </c>
      <c r="H43" s="125">
        <v>103</v>
      </c>
      <c r="I43" s="125">
        <v>67</v>
      </c>
      <c r="J43" s="125">
        <v>36</v>
      </c>
      <c r="K43" s="49">
        <v>55</v>
      </c>
      <c r="L43" s="49">
        <v>25</v>
      </c>
      <c r="M43" s="49">
        <v>30</v>
      </c>
      <c r="N43" s="125">
        <v>5</v>
      </c>
      <c r="O43" s="125">
        <v>3</v>
      </c>
      <c r="P43" s="125">
        <v>2</v>
      </c>
      <c r="Q43" s="125">
        <v>0</v>
      </c>
      <c r="R43" s="125">
        <v>0</v>
      </c>
      <c r="S43" s="125">
        <v>0</v>
      </c>
    </row>
    <row r="44" spans="1:19" x14ac:dyDescent="0.25">
      <c r="A44" s="124" t="s">
        <v>40</v>
      </c>
      <c r="B44" s="125">
        <v>987</v>
      </c>
      <c r="C44" s="125">
        <v>463</v>
      </c>
      <c r="D44" s="125">
        <v>524</v>
      </c>
      <c r="E44" s="125">
        <v>360</v>
      </c>
      <c r="F44" s="126">
        <v>115</v>
      </c>
      <c r="G44" s="125">
        <v>245</v>
      </c>
      <c r="H44" s="125">
        <v>391</v>
      </c>
      <c r="I44" s="125">
        <v>231</v>
      </c>
      <c r="J44" s="125">
        <v>160</v>
      </c>
      <c r="K44" s="125">
        <v>200</v>
      </c>
      <c r="L44" s="125">
        <v>89</v>
      </c>
      <c r="M44" s="125">
        <v>111</v>
      </c>
      <c r="N44" s="125">
        <v>32</v>
      </c>
      <c r="O44" s="125">
        <v>25</v>
      </c>
      <c r="P44" s="125">
        <v>7</v>
      </c>
      <c r="Q44" s="125">
        <v>0</v>
      </c>
      <c r="R44" s="125">
        <v>0</v>
      </c>
      <c r="S44" s="125">
        <v>0</v>
      </c>
    </row>
    <row r="45" spans="1:19" x14ac:dyDescent="0.25">
      <c r="A45" s="127" t="s">
        <v>46</v>
      </c>
      <c r="B45" s="80">
        <f>SUM(B5:B44)</f>
        <v>31714</v>
      </c>
      <c r="C45" s="80">
        <f t="shared" ref="C45:S45" si="0">SUM(C5:C44)</f>
        <v>15179</v>
      </c>
      <c r="D45" s="80">
        <f t="shared" si="0"/>
        <v>16535</v>
      </c>
      <c r="E45" s="80">
        <f t="shared" si="0"/>
        <v>10740</v>
      </c>
      <c r="F45" s="80">
        <f t="shared" si="0"/>
        <v>3741</v>
      </c>
      <c r="G45" s="80">
        <f t="shared" si="0"/>
        <v>6999</v>
      </c>
      <c r="H45" s="80">
        <f t="shared" si="0"/>
        <v>12102</v>
      </c>
      <c r="I45" s="80">
        <f t="shared" si="0"/>
        <v>7027</v>
      </c>
      <c r="J45" s="80">
        <f t="shared" si="0"/>
        <v>5075</v>
      </c>
      <c r="K45" s="80">
        <f t="shared" si="0"/>
        <v>7028</v>
      </c>
      <c r="L45" s="80">
        <f t="shared" si="0"/>
        <v>3293</v>
      </c>
      <c r="M45" s="80">
        <f t="shared" si="0"/>
        <v>3735</v>
      </c>
      <c r="N45" s="80">
        <f t="shared" si="0"/>
        <v>1539</v>
      </c>
      <c r="O45" s="80">
        <f t="shared" si="0"/>
        <v>942</v>
      </c>
      <c r="P45" s="80">
        <f t="shared" si="0"/>
        <v>597</v>
      </c>
      <c r="Q45" s="80">
        <f t="shared" si="0"/>
        <v>75</v>
      </c>
      <c r="R45" s="80">
        <f t="shared" si="0"/>
        <v>29</v>
      </c>
      <c r="S45" s="80">
        <f t="shared" si="0"/>
        <v>46</v>
      </c>
    </row>
    <row r="46" spans="1:19" x14ac:dyDescent="0.25">
      <c r="A46" s="128" t="s">
        <v>41</v>
      </c>
      <c r="B46" s="81">
        <f t="shared" ref="B46:S46" si="1">B12+B15+B16+B20+B27+B31+B40+B41+B42+B43</f>
        <v>14207</v>
      </c>
      <c r="C46" s="81">
        <f t="shared" si="1"/>
        <v>6724</v>
      </c>
      <c r="D46" s="81">
        <f t="shared" si="1"/>
        <v>7483</v>
      </c>
      <c r="E46" s="81">
        <f t="shared" si="1"/>
        <v>4177</v>
      </c>
      <c r="F46" s="81">
        <f t="shared" si="1"/>
        <v>1383</v>
      </c>
      <c r="G46" s="81">
        <f t="shared" si="1"/>
        <v>2794</v>
      </c>
      <c r="H46" s="81">
        <f t="shared" si="1"/>
        <v>5302</v>
      </c>
      <c r="I46" s="81">
        <f t="shared" si="1"/>
        <v>2967</v>
      </c>
      <c r="J46" s="81">
        <f t="shared" si="1"/>
        <v>2335</v>
      </c>
      <c r="K46" s="81">
        <f t="shared" si="1"/>
        <v>3690</v>
      </c>
      <c r="L46" s="81">
        <f t="shared" si="1"/>
        <v>1748</v>
      </c>
      <c r="M46" s="81">
        <f t="shared" si="1"/>
        <v>1942</v>
      </c>
      <c r="N46" s="81">
        <f t="shared" si="1"/>
        <v>943</v>
      </c>
      <c r="O46" s="81">
        <f t="shared" si="1"/>
        <v>587</v>
      </c>
      <c r="P46" s="81">
        <f t="shared" si="1"/>
        <v>356</v>
      </c>
      <c r="Q46" s="81">
        <f t="shared" si="1"/>
        <v>39</v>
      </c>
      <c r="R46" s="81">
        <f t="shared" si="1"/>
        <v>15</v>
      </c>
      <c r="S46" s="81">
        <f t="shared" si="1"/>
        <v>24</v>
      </c>
    </row>
    <row r="47" spans="1:19" x14ac:dyDescent="0.25">
      <c r="A47" s="128" t="s">
        <v>42</v>
      </c>
      <c r="B47" s="81">
        <f t="shared" ref="B47:S47" si="2">B5+B6+B7+B8+B9+B10+B11+B13+B14+B17+B18+B19+B22+B23+B26+B28+B29+B30+B33+B34+B35+B37+B39+B44</f>
        <v>14055</v>
      </c>
      <c r="C47" s="81">
        <f t="shared" si="2"/>
        <v>6803</v>
      </c>
      <c r="D47" s="81">
        <f t="shared" si="2"/>
        <v>7252</v>
      </c>
      <c r="E47" s="81">
        <f t="shared" si="2"/>
        <v>5163</v>
      </c>
      <c r="F47" s="81">
        <f t="shared" si="2"/>
        <v>1853</v>
      </c>
      <c r="G47" s="81">
        <f t="shared" si="2"/>
        <v>3310</v>
      </c>
      <c r="H47" s="81">
        <f t="shared" si="2"/>
        <v>5490</v>
      </c>
      <c r="I47" s="81">
        <f t="shared" si="2"/>
        <v>3255</v>
      </c>
      <c r="J47" s="81">
        <f t="shared" si="2"/>
        <v>2235</v>
      </c>
      <c r="K47" s="81">
        <f t="shared" si="2"/>
        <v>2756</v>
      </c>
      <c r="L47" s="81">
        <f t="shared" si="2"/>
        <v>1285</v>
      </c>
      <c r="M47" s="81">
        <f t="shared" si="2"/>
        <v>1471</v>
      </c>
      <c r="N47" s="81">
        <f t="shared" si="2"/>
        <v>504</v>
      </c>
      <c r="O47" s="81">
        <f t="shared" si="2"/>
        <v>299</v>
      </c>
      <c r="P47" s="81">
        <f t="shared" si="2"/>
        <v>205</v>
      </c>
      <c r="Q47" s="81">
        <f t="shared" si="2"/>
        <v>24</v>
      </c>
      <c r="R47" s="81">
        <f t="shared" si="2"/>
        <v>12</v>
      </c>
      <c r="S47" s="81">
        <f t="shared" si="2"/>
        <v>12</v>
      </c>
    </row>
    <row r="48" spans="1:19" x14ac:dyDescent="0.25">
      <c r="A48" s="128" t="s">
        <v>43</v>
      </c>
      <c r="B48" s="81">
        <f t="shared" ref="B48:S48" si="3">B21+B24+B25+B32+B36+B38</f>
        <v>3452</v>
      </c>
      <c r="C48" s="81">
        <f t="shared" si="3"/>
        <v>1652</v>
      </c>
      <c r="D48" s="81">
        <f t="shared" si="3"/>
        <v>1800</v>
      </c>
      <c r="E48" s="81">
        <f t="shared" si="3"/>
        <v>1400</v>
      </c>
      <c r="F48" s="81">
        <f t="shared" si="3"/>
        <v>505</v>
      </c>
      <c r="G48" s="81">
        <f t="shared" si="3"/>
        <v>895</v>
      </c>
      <c r="H48" s="81">
        <f t="shared" si="3"/>
        <v>1310</v>
      </c>
      <c r="I48" s="81">
        <f t="shared" si="3"/>
        <v>805</v>
      </c>
      <c r="J48" s="81">
        <f t="shared" si="3"/>
        <v>505</v>
      </c>
      <c r="K48" s="81">
        <f t="shared" si="3"/>
        <v>582</v>
      </c>
      <c r="L48" s="81">
        <f t="shared" si="3"/>
        <v>260</v>
      </c>
      <c r="M48" s="81">
        <f t="shared" si="3"/>
        <v>322</v>
      </c>
      <c r="N48" s="81">
        <f t="shared" si="3"/>
        <v>92</v>
      </c>
      <c r="O48" s="81">
        <f t="shared" si="3"/>
        <v>56</v>
      </c>
      <c r="P48" s="81">
        <f t="shared" si="3"/>
        <v>36</v>
      </c>
      <c r="Q48" s="81">
        <f t="shared" si="3"/>
        <v>12</v>
      </c>
      <c r="R48" s="81">
        <f t="shared" si="3"/>
        <v>2</v>
      </c>
      <c r="S48" s="81">
        <f t="shared" si="3"/>
        <v>10</v>
      </c>
    </row>
    <row r="49" spans="1:19" x14ac:dyDescent="0.25">
      <c r="A49" s="129" t="s">
        <v>71</v>
      </c>
      <c r="B49" s="130">
        <v>8137779</v>
      </c>
      <c r="C49" s="130">
        <v>3891886</v>
      </c>
      <c r="D49" s="130">
        <v>4245893</v>
      </c>
      <c r="E49" s="130">
        <v>2696065</v>
      </c>
      <c r="F49" s="130">
        <v>961720</v>
      </c>
      <c r="G49" s="130">
        <v>1734345</v>
      </c>
      <c r="H49" s="130">
        <v>2878645</v>
      </c>
      <c r="I49" s="130">
        <v>1679506</v>
      </c>
      <c r="J49" s="130">
        <v>1199139</v>
      </c>
      <c r="K49" s="130">
        <v>1866983</v>
      </c>
      <c r="L49" s="130">
        <v>832286</v>
      </c>
      <c r="M49" s="130">
        <v>1034697</v>
      </c>
      <c r="N49" s="130">
        <v>582849</v>
      </c>
      <c r="O49" s="130">
        <v>365162</v>
      </c>
      <c r="P49" s="130">
        <v>217687</v>
      </c>
      <c r="Q49" s="130">
        <v>27778</v>
      </c>
      <c r="R49" s="130">
        <v>12039</v>
      </c>
      <c r="S49" s="130">
        <v>15739</v>
      </c>
    </row>
    <row r="50" spans="1:19" x14ac:dyDescent="0.25">
      <c r="A50" s="131" t="s">
        <v>73</v>
      </c>
      <c r="B50" s="132">
        <v>333289</v>
      </c>
      <c r="C50" s="132">
        <v>159658</v>
      </c>
      <c r="D50" s="132">
        <v>173631</v>
      </c>
      <c r="E50" s="132">
        <v>118059</v>
      </c>
      <c r="F50" s="132">
        <v>43784</v>
      </c>
      <c r="G50" s="132">
        <v>74275</v>
      </c>
      <c r="H50" s="132">
        <v>122027</v>
      </c>
      <c r="I50" s="132">
        <v>71096</v>
      </c>
      <c r="J50" s="132">
        <v>50931</v>
      </c>
      <c r="K50" s="132">
        <v>72935</v>
      </c>
      <c r="L50" s="132">
        <v>32515</v>
      </c>
      <c r="M50" s="132">
        <v>40420</v>
      </c>
      <c r="N50" s="132">
        <v>18560</v>
      </c>
      <c r="O50" s="132">
        <v>11449</v>
      </c>
      <c r="P50" s="132">
        <v>7111</v>
      </c>
      <c r="Q50" s="132">
        <v>864</v>
      </c>
      <c r="R50" s="132">
        <v>414</v>
      </c>
      <c r="S50" s="132">
        <v>450</v>
      </c>
    </row>
    <row r="51" spans="1:19" x14ac:dyDescent="0.25">
      <c r="A51" s="133" t="s">
        <v>72</v>
      </c>
      <c r="B51" s="134">
        <v>885684</v>
      </c>
      <c r="C51" s="134">
        <v>425675</v>
      </c>
      <c r="D51" s="134">
        <v>460009</v>
      </c>
      <c r="E51" s="134">
        <v>310100</v>
      </c>
      <c r="F51" s="134">
        <v>109449</v>
      </c>
      <c r="G51" s="134">
        <v>200651</v>
      </c>
      <c r="H51" s="134">
        <v>333059</v>
      </c>
      <c r="I51" s="134">
        <v>198422</v>
      </c>
      <c r="J51" s="134">
        <v>134637</v>
      </c>
      <c r="K51" s="134">
        <v>191473</v>
      </c>
      <c r="L51" s="134">
        <v>86702</v>
      </c>
      <c r="M51" s="134">
        <v>104771</v>
      </c>
      <c r="N51" s="134">
        <v>45574</v>
      </c>
      <c r="O51" s="134">
        <v>28578</v>
      </c>
      <c r="P51" s="134">
        <v>16996</v>
      </c>
      <c r="Q51" s="134">
        <v>2761</v>
      </c>
      <c r="R51" s="134">
        <v>1230</v>
      </c>
      <c r="S51" s="134">
        <v>1531</v>
      </c>
    </row>
    <row r="52" spans="1:19" x14ac:dyDescent="0.25">
      <c r="A52" s="133" t="s">
        <v>75</v>
      </c>
      <c r="B52" s="134">
        <v>438019</v>
      </c>
      <c r="C52" s="134">
        <v>208636</v>
      </c>
      <c r="D52" s="134">
        <v>229383</v>
      </c>
      <c r="E52" s="134">
        <v>142158</v>
      </c>
      <c r="F52" s="134">
        <v>50121</v>
      </c>
      <c r="G52" s="134">
        <v>92037</v>
      </c>
      <c r="H52" s="134">
        <v>162174</v>
      </c>
      <c r="I52" s="134">
        <v>92926</v>
      </c>
      <c r="J52" s="134">
        <v>69248</v>
      </c>
      <c r="K52" s="134">
        <v>101075</v>
      </c>
      <c r="L52" s="134">
        <v>46572</v>
      </c>
      <c r="M52" s="134">
        <v>54503</v>
      </c>
      <c r="N52" s="134">
        <v>25616</v>
      </c>
      <c r="O52" s="134">
        <v>16072</v>
      </c>
      <c r="P52" s="134">
        <v>9544</v>
      </c>
      <c r="Q52" s="134">
        <v>1743</v>
      </c>
      <c r="R52" s="134">
        <v>622</v>
      </c>
      <c r="S52" s="134">
        <v>1121</v>
      </c>
    </row>
    <row r="53" spans="1:19" x14ac:dyDescent="0.25">
      <c r="A53" t="s">
        <v>45</v>
      </c>
    </row>
  </sheetData>
  <mergeCells count="8">
    <mergeCell ref="A2:A4"/>
    <mergeCell ref="B2:D3"/>
    <mergeCell ref="E2:S2"/>
    <mergeCell ref="E3:G3"/>
    <mergeCell ref="H3:J3"/>
    <mergeCell ref="K3:M3"/>
    <mergeCell ref="N3:P3"/>
    <mergeCell ref="Q3:S3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workbookViewId="0"/>
  </sheetViews>
  <sheetFormatPr defaultRowHeight="15" x14ac:dyDescent="0.25"/>
  <cols>
    <col min="1" max="1" width="20.7109375" bestFit="1" customWidth="1"/>
  </cols>
  <sheetData>
    <row r="1" spans="1:19" ht="15.75" thickBot="1" x14ac:dyDescent="0.3">
      <c r="A1" s="137" t="s">
        <v>135</v>
      </c>
      <c r="B1" s="137"/>
      <c r="C1" s="137"/>
      <c r="D1" s="137"/>
      <c r="E1" s="99"/>
      <c r="F1" s="122"/>
      <c r="G1" s="123"/>
      <c r="H1" s="122"/>
      <c r="I1" s="99"/>
      <c r="J1" s="122"/>
      <c r="K1" s="122"/>
      <c r="L1" s="122"/>
      <c r="M1" s="122"/>
      <c r="N1" s="122"/>
      <c r="O1" s="122"/>
      <c r="P1" s="122"/>
      <c r="Q1" s="122"/>
      <c r="R1" s="122"/>
      <c r="S1" s="122"/>
    </row>
    <row r="2" spans="1:19" x14ac:dyDescent="0.25">
      <c r="A2" s="183" t="s">
        <v>90</v>
      </c>
      <c r="B2" s="191" t="s">
        <v>80</v>
      </c>
      <c r="C2" s="191"/>
      <c r="D2" s="191"/>
      <c r="E2" s="193" t="s">
        <v>81</v>
      </c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5"/>
    </row>
    <row r="3" spans="1:19" ht="22.5" customHeight="1" x14ac:dyDescent="0.25">
      <c r="A3" s="184"/>
      <c r="B3" s="192"/>
      <c r="C3" s="192"/>
      <c r="D3" s="192"/>
      <c r="E3" s="192" t="s">
        <v>82</v>
      </c>
      <c r="F3" s="196"/>
      <c r="G3" s="196"/>
      <c r="H3" s="192" t="s">
        <v>83</v>
      </c>
      <c r="I3" s="196"/>
      <c r="J3" s="196"/>
      <c r="K3" s="192" t="s">
        <v>89</v>
      </c>
      <c r="L3" s="196"/>
      <c r="M3" s="196"/>
      <c r="N3" s="197" t="s">
        <v>85</v>
      </c>
      <c r="O3" s="196"/>
      <c r="P3" s="196"/>
      <c r="Q3" s="197" t="s">
        <v>86</v>
      </c>
      <c r="R3" s="196"/>
      <c r="S3" s="196"/>
    </row>
    <row r="4" spans="1:19" ht="15.75" customHeight="1" thickBot="1" x14ac:dyDescent="0.3">
      <c r="A4" s="185"/>
      <c r="B4" s="146" t="s">
        <v>67</v>
      </c>
      <c r="C4" s="146" t="s">
        <v>87</v>
      </c>
      <c r="D4" s="146" t="s">
        <v>88</v>
      </c>
      <c r="E4" s="146" t="s">
        <v>67</v>
      </c>
      <c r="F4" s="146" t="s">
        <v>87</v>
      </c>
      <c r="G4" s="146" t="s">
        <v>88</v>
      </c>
      <c r="H4" s="146" t="s">
        <v>67</v>
      </c>
      <c r="I4" s="146" t="s">
        <v>87</v>
      </c>
      <c r="J4" s="146" t="s">
        <v>88</v>
      </c>
      <c r="K4" s="146" t="s">
        <v>67</v>
      </c>
      <c r="L4" s="146" t="s">
        <v>87</v>
      </c>
      <c r="M4" s="146" t="s">
        <v>88</v>
      </c>
      <c r="N4" s="146" t="s">
        <v>67</v>
      </c>
      <c r="O4" s="146" t="s">
        <v>87</v>
      </c>
      <c r="P4" s="146" t="s">
        <v>88</v>
      </c>
      <c r="Q4" s="146" t="s">
        <v>67</v>
      </c>
      <c r="R4" s="146" t="s">
        <v>87</v>
      </c>
      <c r="S4" s="146" t="s">
        <v>88</v>
      </c>
    </row>
    <row r="5" spans="1:19" x14ac:dyDescent="0.25">
      <c r="A5" s="138" t="s">
        <v>1</v>
      </c>
      <c r="B5" s="139">
        <v>84</v>
      </c>
      <c r="C5" s="139">
        <v>40</v>
      </c>
      <c r="D5" s="139">
        <v>44</v>
      </c>
      <c r="E5" s="139">
        <v>23</v>
      </c>
      <c r="F5" s="139">
        <v>9</v>
      </c>
      <c r="G5" s="139">
        <v>14</v>
      </c>
      <c r="H5" s="139">
        <v>31</v>
      </c>
      <c r="I5" s="139">
        <v>17</v>
      </c>
      <c r="J5" s="139">
        <v>14</v>
      </c>
      <c r="K5" s="139">
        <v>22</v>
      </c>
      <c r="L5" s="139">
        <v>10</v>
      </c>
      <c r="M5" s="139">
        <v>12</v>
      </c>
      <c r="N5" s="139">
        <v>3</v>
      </c>
      <c r="O5" s="139">
        <v>1</v>
      </c>
      <c r="P5" s="139">
        <v>2</v>
      </c>
      <c r="Q5" s="139">
        <v>0</v>
      </c>
      <c r="R5" s="139">
        <v>0</v>
      </c>
      <c r="S5" s="139">
        <v>0</v>
      </c>
    </row>
    <row r="6" spans="1:19" x14ac:dyDescent="0.25">
      <c r="A6" s="138" t="s">
        <v>2</v>
      </c>
      <c r="B6" s="139">
        <v>303</v>
      </c>
      <c r="C6" s="139">
        <v>156</v>
      </c>
      <c r="D6" s="139">
        <v>147</v>
      </c>
      <c r="E6" s="139">
        <v>80</v>
      </c>
      <c r="F6" s="139">
        <v>34</v>
      </c>
      <c r="G6" s="139">
        <v>46</v>
      </c>
      <c r="H6" s="139">
        <v>147</v>
      </c>
      <c r="I6" s="139">
        <v>89</v>
      </c>
      <c r="J6" s="139">
        <v>58</v>
      </c>
      <c r="K6" s="139">
        <v>65</v>
      </c>
      <c r="L6" s="139">
        <v>26</v>
      </c>
      <c r="M6" s="139">
        <v>39</v>
      </c>
      <c r="N6" s="139">
        <v>5</v>
      </c>
      <c r="O6" s="139">
        <v>3</v>
      </c>
      <c r="P6" s="139">
        <v>2</v>
      </c>
      <c r="Q6" s="139">
        <v>0</v>
      </c>
      <c r="R6" s="139">
        <v>0</v>
      </c>
      <c r="S6" s="139">
        <v>0</v>
      </c>
    </row>
    <row r="7" spans="1:19" x14ac:dyDescent="0.25">
      <c r="A7" s="138" t="s">
        <v>3</v>
      </c>
      <c r="B7" s="139">
        <v>161</v>
      </c>
      <c r="C7" s="139">
        <v>79</v>
      </c>
      <c r="D7" s="139">
        <v>82</v>
      </c>
      <c r="E7" s="139">
        <v>45</v>
      </c>
      <c r="F7" s="139">
        <v>14</v>
      </c>
      <c r="G7" s="139">
        <v>31</v>
      </c>
      <c r="H7" s="139">
        <v>73</v>
      </c>
      <c r="I7" s="139">
        <v>45</v>
      </c>
      <c r="J7" s="139">
        <v>28</v>
      </c>
      <c r="K7" s="139">
        <v>31</v>
      </c>
      <c r="L7" s="139">
        <v>11</v>
      </c>
      <c r="M7" s="139">
        <v>20</v>
      </c>
      <c r="N7" s="139">
        <v>10</v>
      </c>
      <c r="O7" s="139">
        <v>8</v>
      </c>
      <c r="P7" s="139">
        <v>2</v>
      </c>
      <c r="Q7" s="139">
        <v>0</v>
      </c>
      <c r="R7" s="139">
        <v>0</v>
      </c>
      <c r="S7" s="139">
        <v>0</v>
      </c>
    </row>
    <row r="8" spans="1:19" x14ac:dyDescent="0.25">
      <c r="A8" s="138" t="s">
        <v>4</v>
      </c>
      <c r="B8" s="139">
        <v>279</v>
      </c>
      <c r="C8" s="139">
        <v>139</v>
      </c>
      <c r="D8" s="139">
        <v>140</v>
      </c>
      <c r="E8" s="139">
        <v>68</v>
      </c>
      <c r="F8" s="139">
        <v>20</v>
      </c>
      <c r="G8" s="139">
        <v>48</v>
      </c>
      <c r="H8" s="139">
        <v>129</v>
      </c>
      <c r="I8" s="139">
        <v>79</v>
      </c>
      <c r="J8" s="139">
        <v>50</v>
      </c>
      <c r="K8" s="139">
        <v>69</v>
      </c>
      <c r="L8" s="139">
        <v>35</v>
      </c>
      <c r="M8" s="139">
        <v>34</v>
      </c>
      <c r="N8" s="139">
        <v>13</v>
      </c>
      <c r="O8" s="139">
        <v>5</v>
      </c>
      <c r="P8" s="139">
        <v>8</v>
      </c>
      <c r="Q8" s="139">
        <v>0</v>
      </c>
      <c r="R8" s="139">
        <v>0</v>
      </c>
      <c r="S8" s="139">
        <v>0</v>
      </c>
    </row>
    <row r="9" spans="1:19" x14ac:dyDescent="0.25">
      <c r="A9" s="138" t="s">
        <v>5</v>
      </c>
      <c r="B9" s="139">
        <v>178</v>
      </c>
      <c r="C9" s="139">
        <v>92</v>
      </c>
      <c r="D9" s="139">
        <v>86</v>
      </c>
      <c r="E9" s="139">
        <v>57</v>
      </c>
      <c r="F9" s="139">
        <v>20</v>
      </c>
      <c r="G9" s="139">
        <v>37</v>
      </c>
      <c r="H9" s="139">
        <v>82</v>
      </c>
      <c r="I9" s="139">
        <v>53</v>
      </c>
      <c r="J9" s="139">
        <v>29</v>
      </c>
      <c r="K9" s="139">
        <v>34</v>
      </c>
      <c r="L9" s="139">
        <v>16</v>
      </c>
      <c r="M9" s="139">
        <v>18</v>
      </c>
      <c r="N9" s="139">
        <v>3</v>
      </c>
      <c r="O9" s="139">
        <v>2</v>
      </c>
      <c r="P9" s="139">
        <v>1</v>
      </c>
      <c r="Q9" s="139">
        <v>0</v>
      </c>
      <c r="R9" s="139">
        <v>0</v>
      </c>
      <c r="S9" s="139">
        <v>0</v>
      </c>
    </row>
    <row r="10" spans="1:19" x14ac:dyDescent="0.25">
      <c r="A10" s="138" t="s">
        <v>6</v>
      </c>
      <c r="B10" s="139">
        <v>1899</v>
      </c>
      <c r="C10" s="139">
        <v>914</v>
      </c>
      <c r="D10" s="139">
        <v>985</v>
      </c>
      <c r="E10" s="139">
        <v>476</v>
      </c>
      <c r="F10" s="139">
        <v>150</v>
      </c>
      <c r="G10" s="139">
        <v>326</v>
      </c>
      <c r="H10" s="139">
        <v>889</v>
      </c>
      <c r="I10" s="139">
        <v>528</v>
      </c>
      <c r="J10" s="139">
        <v>361</v>
      </c>
      <c r="K10" s="139">
        <v>449</v>
      </c>
      <c r="L10" s="139">
        <v>192</v>
      </c>
      <c r="M10" s="139">
        <v>257</v>
      </c>
      <c r="N10" s="139">
        <v>66</v>
      </c>
      <c r="O10" s="139">
        <v>36</v>
      </c>
      <c r="P10" s="139">
        <v>30</v>
      </c>
      <c r="Q10" s="139">
        <v>3</v>
      </c>
      <c r="R10" s="139">
        <v>1</v>
      </c>
      <c r="S10" s="139">
        <v>2</v>
      </c>
    </row>
    <row r="11" spans="1:19" x14ac:dyDescent="0.25">
      <c r="A11" s="138" t="s">
        <v>7</v>
      </c>
      <c r="B11" s="139">
        <v>179</v>
      </c>
      <c r="C11" s="139">
        <v>87</v>
      </c>
      <c r="D11" s="139">
        <v>92</v>
      </c>
      <c r="E11" s="139">
        <v>54</v>
      </c>
      <c r="F11" s="139">
        <v>18</v>
      </c>
      <c r="G11" s="139">
        <v>36</v>
      </c>
      <c r="H11" s="139">
        <v>88</v>
      </c>
      <c r="I11" s="139">
        <v>52</v>
      </c>
      <c r="J11" s="139">
        <v>36</v>
      </c>
      <c r="K11" s="139">
        <v>28</v>
      </c>
      <c r="L11" s="139">
        <v>11</v>
      </c>
      <c r="M11" s="139">
        <v>17</v>
      </c>
      <c r="N11" s="139">
        <v>6</v>
      </c>
      <c r="O11" s="139">
        <v>4</v>
      </c>
      <c r="P11" s="139">
        <v>2</v>
      </c>
      <c r="Q11" s="139">
        <v>1</v>
      </c>
      <c r="R11" s="139">
        <v>0</v>
      </c>
      <c r="S11" s="139">
        <v>1</v>
      </c>
    </row>
    <row r="12" spans="1:19" x14ac:dyDescent="0.25">
      <c r="A12" s="138" t="s">
        <v>8</v>
      </c>
      <c r="B12" s="139">
        <v>450</v>
      </c>
      <c r="C12" s="139">
        <v>223</v>
      </c>
      <c r="D12" s="139">
        <v>227</v>
      </c>
      <c r="E12" s="139">
        <v>108</v>
      </c>
      <c r="F12" s="139">
        <v>32</v>
      </c>
      <c r="G12" s="139">
        <v>76</v>
      </c>
      <c r="H12" s="139">
        <v>209</v>
      </c>
      <c r="I12" s="139">
        <v>129</v>
      </c>
      <c r="J12" s="139">
        <v>80</v>
      </c>
      <c r="K12" s="139">
        <v>115</v>
      </c>
      <c r="L12" s="139">
        <v>53</v>
      </c>
      <c r="M12" s="139">
        <v>62</v>
      </c>
      <c r="N12" s="139">
        <v>13</v>
      </c>
      <c r="O12" s="139">
        <v>5</v>
      </c>
      <c r="P12" s="139">
        <v>8</v>
      </c>
      <c r="Q12" s="139">
        <v>0</v>
      </c>
      <c r="R12" s="139">
        <v>0</v>
      </c>
      <c r="S12" s="139">
        <v>0</v>
      </c>
    </row>
    <row r="13" spans="1:19" x14ac:dyDescent="0.25">
      <c r="A13" s="138" t="s">
        <v>9</v>
      </c>
      <c r="B13" s="139">
        <v>316</v>
      </c>
      <c r="C13" s="139">
        <v>156</v>
      </c>
      <c r="D13" s="139">
        <v>160</v>
      </c>
      <c r="E13" s="139">
        <v>97</v>
      </c>
      <c r="F13" s="139">
        <v>33</v>
      </c>
      <c r="G13" s="139">
        <v>64</v>
      </c>
      <c r="H13" s="139">
        <v>151</v>
      </c>
      <c r="I13" s="139">
        <v>90</v>
      </c>
      <c r="J13" s="139">
        <v>61</v>
      </c>
      <c r="K13" s="139">
        <v>57</v>
      </c>
      <c r="L13" s="139">
        <v>27</v>
      </c>
      <c r="M13" s="139">
        <v>30</v>
      </c>
      <c r="N13" s="139">
        <v>8</v>
      </c>
      <c r="O13" s="139">
        <v>3</v>
      </c>
      <c r="P13" s="139">
        <v>5</v>
      </c>
      <c r="Q13" s="139">
        <v>0</v>
      </c>
      <c r="R13" s="139">
        <v>0</v>
      </c>
      <c r="S13" s="139">
        <v>0</v>
      </c>
    </row>
    <row r="14" spans="1:19" x14ac:dyDescent="0.25">
      <c r="A14" s="138" t="s">
        <v>10</v>
      </c>
      <c r="B14" s="139">
        <v>321</v>
      </c>
      <c r="C14" s="139">
        <v>162</v>
      </c>
      <c r="D14" s="139">
        <v>159</v>
      </c>
      <c r="E14" s="139">
        <v>70</v>
      </c>
      <c r="F14" s="139">
        <v>24</v>
      </c>
      <c r="G14" s="139">
        <v>46</v>
      </c>
      <c r="H14" s="139">
        <v>156</v>
      </c>
      <c r="I14" s="139">
        <v>93</v>
      </c>
      <c r="J14" s="139">
        <v>63</v>
      </c>
      <c r="K14" s="139">
        <v>84</v>
      </c>
      <c r="L14" s="139">
        <v>39</v>
      </c>
      <c r="M14" s="139">
        <v>45</v>
      </c>
      <c r="N14" s="139">
        <v>10</v>
      </c>
      <c r="O14" s="139">
        <v>6</v>
      </c>
      <c r="P14" s="139">
        <v>4</v>
      </c>
      <c r="Q14" s="139">
        <v>0</v>
      </c>
      <c r="R14" s="139">
        <v>0</v>
      </c>
      <c r="S14" s="139">
        <v>0</v>
      </c>
    </row>
    <row r="15" spans="1:19" x14ac:dyDescent="0.25">
      <c r="A15" s="138" t="s">
        <v>11</v>
      </c>
      <c r="B15" s="139">
        <v>145</v>
      </c>
      <c r="C15" s="139">
        <v>72</v>
      </c>
      <c r="D15" s="139">
        <v>73</v>
      </c>
      <c r="E15" s="139">
        <v>37</v>
      </c>
      <c r="F15" s="139">
        <v>13</v>
      </c>
      <c r="G15" s="139">
        <v>24</v>
      </c>
      <c r="H15" s="139">
        <v>68</v>
      </c>
      <c r="I15" s="139">
        <v>40</v>
      </c>
      <c r="J15" s="139">
        <v>28</v>
      </c>
      <c r="K15" s="139">
        <v>28</v>
      </c>
      <c r="L15" s="139">
        <v>13</v>
      </c>
      <c r="M15" s="139">
        <v>15</v>
      </c>
      <c r="N15" s="139">
        <v>11</v>
      </c>
      <c r="O15" s="139">
        <v>6</v>
      </c>
      <c r="P15" s="139">
        <v>5</v>
      </c>
      <c r="Q15" s="139">
        <v>1</v>
      </c>
      <c r="R15" s="139">
        <v>0</v>
      </c>
      <c r="S15" s="139">
        <v>1</v>
      </c>
    </row>
    <row r="16" spans="1:19" x14ac:dyDescent="0.25">
      <c r="A16" s="138" t="s">
        <v>12</v>
      </c>
      <c r="B16" s="139">
        <v>572</v>
      </c>
      <c r="C16" s="139">
        <v>282</v>
      </c>
      <c r="D16" s="139">
        <v>290</v>
      </c>
      <c r="E16" s="139">
        <v>121</v>
      </c>
      <c r="F16" s="139">
        <v>45</v>
      </c>
      <c r="G16" s="139">
        <v>76</v>
      </c>
      <c r="H16" s="139">
        <v>274</v>
      </c>
      <c r="I16" s="139">
        <v>157</v>
      </c>
      <c r="J16" s="139">
        <v>117</v>
      </c>
      <c r="K16" s="139">
        <v>146</v>
      </c>
      <c r="L16" s="139">
        <v>60</v>
      </c>
      <c r="M16" s="139">
        <v>86</v>
      </c>
      <c r="N16" s="139">
        <v>24</v>
      </c>
      <c r="O16" s="139">
        <v>15</v>
      </c>
      <c r="P16" s="139">
        <v>9</v>
      </c>
      <c r="Q16" s="139">
        <v>2</v>
      </c>
      <c r="R16" s="139">
        <v>1</v>
      </c>
      <c r="S16" s="139">
        <v>1</v>
      </c>
    </row>
    <row r="17" spans="1:19" x14ac:dyDescent="0.25">
      <c r="A17" s="138" t="s">
        <v>13</v>
      </c>
      <c r="B17" s="139">
        <v>535</v>
      </c>
      <c r="C17" s="139">
        <v>261</v>
      </c>
      <c r="D17" s="139">
        <v>274</v>
      </c>
      <c r="E17" s="139">
        <v>161</v>
      </c>
      <c r="F17" s="139">
        <v>60</v>
      </c>
      <c r="G17" s="139">
        <v>101</v>
      </c>
      <c r="H17" s="139">
        <v>247</v>
      </c>
      <c r="I17" s="139">
        <v>145</v>
      </c>
      <c r="J17" s="139">
        <v>102</v>
      </c>
      <c r="K17" s="139">
        <v>100</v>
      </c>
      <c r="L17" s="139">
        <v>42</v>
      </c>
      <c r="M17" s="139">
        <v>58</v>
      </c>
      <c r="N17" s="139">
        <v>13</v>
      </c>
      <c r="O17" s="139">
        <v>7</v>
      </c>
      <c r="P17" s="139">
        <v>6</v>
      </c>
      <c r="Q17" s="139">
        <v>6</v>
      </c>
      <c r="R17" s="139">
        <v>4</v>
      </c>
      <c r="S17" s="139">
        <v>2</v>
      </c>
    </row>
    <row r="18" spans="1:19" x14ac:dyDescent="0.25">
      <c r="A18" s="138" t="s">
        <v>14</v>
      </c>
      <c r="B18" s="139">
        <v>1274</v>
      </c>
      <c r="C18" s="139">
        <v>614</v>
      </c>
      <c r="D18" s="139">
        <v>660</v>
      </c>
      <c r="E18" s="139">
        <v>322</v>
      </c>
      <c r="F18" s="139">
        <v>105</v>
      </c>
      <c r="G18" s="139">
        <v>217</v>
      </c>
      <c r="H18" s="139">
        <v>583</v>
      </c>
      <c r="I18" s="139">
        <v>340</v>
      </c>
      <c r="J18" s="139">
        <v>243</v>
      </c>
      <c r="K18" s="139">
        <v>308</v>
      </c>
      <c r="L18" s="139">
        <v>137</v>
      </c>
      <c r="M18" s="139">
        <v>171</v>
      </c>
      <c r="N18" s="139">
        <v>49</v>
      </c>
      <c r="O18" s="139">
        <v>28</v>
      </c>
      <c r="P18" s="139">
        <v>21</v>
      </c>
      <c r="Q18" s="139">
        <v>2</v>
      </c>
      <c r="R18" s="139">
        <v>1</v>
      </c>
      <c r="S18" s="139">
        <v>1</v>
      </c>
    </row>
    <row r="19" spans="1:19" x14ac:dyDescent="0.25">
      <c r="A19" s="138" t="s">
        <v>15</v>
      </c>
      <c r="B19" s="139">
        <v>56</v>
      </c>
      <c r="C19" s="139">
        <v>26</v>
      </c>
      <c r="D19" s="139">
        <v>30</v>
      </c>
      <c r="E19" s="139">
        <v>20</v>
      </c>
      <c r="F19" s="139">
        <v>7</v>
      </c>
      <c r="G19" s="139">
        <v>13</v>
      </c>
      <c r="H19" s="139">
        <v>21</v>
      </c>
      <c r="I19" s="139">
        <v>12</v>
      </c>
      <c r="J19" s="139">
        <v>9</v>
      </c>
      <c r="K19" s="139">
        <v>13</v>
      </c>
      <c r="L19" s="139">
        <v>5</v>
      </c>
      <c r="M19" s="139">
        <v>8</v>
      </c>
      <c r="N19" s="139">
        <v>2</v>
      </c>
      <c r="O19" s="139">
        <v>2</v>
      </c>
      <c r="P19" s="139">
        <v>0</v>
      </c>
      <c r="Q19" s="139">
        <v>0</v>
      </c>
      <c r="R19" s="139">
        <v>0</v>
      </c>
      <c r="S19" s="139">
        <v>0</v>
      </c>
    </row>
    <row r="20" spans="1:19" x14ac:dyDescent="0.25">
      <c r="A20" s="138" t="s">
        <v>16</v>
      </c>
      <c r="B20" s="139">
        <v>160</v>
      </c>
      <c r="C20" s="139">
        <v>74</v>
      </c>
      <c r="D20" s="139">
        <v>86</v>
      </c>
      <c r="E20" s="139">
        <v>43</v>
      </c>
      <c r="F20" s="139">
        <v>9</v>
      </c>
      <c r="G20" s="139">
        <v>34</v>
      </c>
      <c r="H20" s="139">
        <v>85</v>
      </c>
      <c r="I20" s="139">
        <v>51</v>
      </c>
      <c r="J20" s="139">
        <v>34</v>
      </c>
      <c r="K20" s="139">
        <v>29</v>
      </c>
      <c r="L20" s="139">
        <v>13</v>
      </c>
      <c r="M20" s="139">
        <v>16</v>
      </c>
      <c r="N20" s="139">
        <v>2</v>
      </c>
      <c r="O20" s="139">
        <v>1</v>
      </c>
      <c r="P20" s="139">
        <v>1</v>
      </c>
      <c r="Q20" s="139">
        <v>0</v>
      </c>
      <c r="R20" s="139">
        <v>0</v>
      </c>
      <c r="S20" s="139">
        <v>0</v>
      </c>
    </row>
    <row r="21" spans="1:19" x14ac:dyDescent="0.25">
      <c r="A21" s="138" t="s">
        <v>17</v>
      </c>
      <c r="B21" s="139">
        <v>385</v>
      </c>
      <c r="C21" s="139">
        <v>186</v>
      </c>
      <c r="D21" s="139">
        <v>199</v>
      </c>
      <c r="E21" s="139">
        <v>116</v>
      </c>
      <c r="F21" s="139">
        <v>31</v>
      </c>
      <c r="G21" s="139">
        <v>85</v>
      </c>
      <c r="H21" s="139">
        <v>168</v>
      </c>
      <c r="I21" s="139">
        <v>111</v>
      </c>
      <c r="J21" s="139">
        <v>57</v>
      </c>
      <c r="K21" s="139">
        <v>78</v>
      </c>
      <c r="L21" s="139">
        <v>32</v>
      </c>
      <c r="M21" s="139">
        <v>46</v>
      </c>
      <c r="N21" s="139">
        <v>14</v>
      </c>
      <c r="O21" s="139">
        <v>8</v>
      </c>
      <c r="P21" s="139">
        <v>6</v>
      </c>
      <c r="Q21" s="139">
        <v>2</v>
      </c>
      <c r="R21" s="139">
        <v>2</v>
      </c>
      <c r="S21" s="139">
        <v>0</v>
      </c>
    </row>
    <row r="22" spans="1:19" x14ac:dyDescent="0.25">
      <c r="A22" s="138" t="s">
        <v>18</v>
      </c>
      <c r="B22" s="139">
        <v>152</v>
      </c>
      <c r="C22" s="139">
        <v>77</v>
      </c>
      <c r="D22" s="139">
        <v>75</v>
      </c>
      <c r="E22" s="139">
        <v>46</v>
      </c>
      <c r="F22" s="139">
        <v>16</v>
      </c>
      <c r="G22" s="139">
        <v>30</v>
      </c>
      <c r="H22" s="139">
        <v>61</v>
      </c>
      <c r="I22" s="139">
        <v>37</v>
      </c>
      <c r="J22" s="139">
        <v>24</v>
      </c>
      <c r="K22" s="139">
        <v>38</v>
      </c>
      <c r="L22" s="139">
        <v>21</v>
      </c>
      <c r="M22" s="139">
        <v>17</v>
      </c>
      <c r="N22" s="139">
        <v>5</v>
      </c>
      <c r="O22" s="139">
        <v>2</v>
      </c>
      <c r="P22" s="139">
        <v>3</v>
      </c>
      <c r="Q22" s="139">
        <v>0</v>
      </c>
      <c r="R22" s="139">
        <v>0</v>
      </c>
      <c r="S22" s="139">
        <v>0</v>
      </c>
    </row>
    <row r="23" spans="1:19" x14ac:dyDescent="0.25">
      <c r="A23" s="138" t="s">
        <v>19</v>
      </c>
      <c r="B23" s="139">
        <v>215</v>
      </c>
      <c r="C23" s="139">
        <v>105</v>
      </c>
      <c r="D23" s="139">
        <v>110</v>
      </c>
      <c r="E23" s="139">
        <v>43</v>
      </c>
      <c r="F23" s="139">
        <v>13</v>
      </c>
      <c r="G23" s="139">
        <v>30</v>
      </c>
      <c r="H23" s="139">
        <v>99</v>
      </c>
      <c r="I23" s="139">
        <v>57</v>
      </c>
      <c r="J23" s="139">
        <v>42</v>
      </c>
      <c r="K23" s="139">
        <v>64</v>
      </c>
      <c r="L23" s="139">
        <v>29</v>
      </c>
      <c r="M23" s="139">
        <v>35</v>
      </c>
      <c r="N23" s="139">
        <v>9</v>
      </c>
      <c r="O23" s="139">
        <v>6</v>
      </c>
      <c r="P23" s="139">
        <v>3</v>
      </c>
      <c r="Q23" s="139">
        <v>0</v>
      </c>
      <c r="R23" s="139">
        <v>0</v>
      </c>
      <c r="S23" s="139">
        <v>0</v>
      </c>
    </row>
    <row r="24" spans="1:19" x14ac:dyDescent="0.25">
      <c r="A24" s="138" t="s">
        <v>20</v>
      </c>
      <c r="B24" s="139">
        <v>373</v>
      </c>
      <c r="C24" s="139">
        <v>186</v>
      </c>
      <c r="D24" s="139">
        <v>187</v>
      </c>
      <c r="E24" s="139">
        <v>126</v>
      </c>
      <c r="F24" s="139">
        <v>39</v>
      </c>
      <c r="G24" s="139">
        <v>87</v>
      </c>
      <c r="H24" s="139">
        <v>179</v>
      </c>
      <c r="I24" s="139">
        <v>117</v>
      </c>
      <c r="J24" s="139">
        <v>62</v>
      </c>
      <c r="K24" s="139">
        <v>61</v>
      </c>
      <c r="L24" s="139">
        <v>26</v>
      </c>
      <c r="M24" s="139">
        <v>35</v>
      </c>
      <c r="N24" s="139">
        <v>5</v>
      </c>
      <c r="O24" s="139">
        <v>2</v>
      </c>
      <c r="P24" s="139">
        <v>3</v>
      </c>
      <c r="Q24" s="139">
        <v>0</v>
      </c>
      <c r="R24" s="139">
        <v>0</v>
      </c>
      <c r="S24" s="139">
        <v>0</v>
      </c>
    </row>
    <row r="25" spans="1:19" x14ac:dyDescent="0.25">
      <c r="A25" s="138" t="s">
        <v>21</v>
      </c>
      <c r="B25" s="139">
        <v>447</v>
      </c>
      <c r="C25" s="139">
        <v>226</v>
      </c>
      <c r="D25" s="139">
        <v>221</v>
      </c>
      <c r="E25" s="139">
        <v>122</v>
      </c>
      <c r="F25" s="139">
        <v>45</v>
      </c>
      <c r="G25" s="139">
        <v>77</v>
      </c>
      <c r="H25" s="139">
        <v>214</v>
      </c>
      <c r="I25" s="139">
        <v>129</v>
      </c>
      <c r="J25" s="139">
        <v>85</v>
      </c>
      <c r="K25" s="139">
        <v>98</v>
      </c>
      <c r="L25" s="139">
        <v>42</v>
      </c>
      <c r="M25" s="139">
        <v>56</v>
      </c>
      <c r="N25" s="139">
        <v>6</v>
      </c>
      <c r="O25" s="139">
        <v>5</v>
      </c>
      <c r="P25" s="139">
        <v>1</v>
      </c>
      <c r="Q25" s="139">
        <v>3</v>
      </c>
      <c r="R25" s="139">
        <v>2</v>
      </c>
      <c r="S25" s="139">
        <v>1</v>
      </c>
    </row>
    <row r="26" spans="1:19" x14ac:dyDescent="0.25">
      <c r="A26" s="138" t="s">
        <v>22</v>
      </c>
      <c r="B26" s="139">
        <v>7191</v>
      </c>
      <c r="C26" s="139">
        <v>3485</v>
      </c>
      <c r="D26" s="139">
        <v>3706</v>
      </c>
      <c r="E26" s="139">
        <v>1592</v>
      </c>
      <c r="F26" s="139">
        <v>529</v>
      </c>
      <c r="G26" s="139">
        <v>1063</v>
      </c>
      <c r="H26" s="139">
        <v>2928</v>
      </c>
      <c r="I26" s="139">
        <v>1672</v>
      </c>
      <c r="J26" s="139">
        <v>1256</v>
      </c>
      <c r="K26" s="139">
        <v>2037</v>
      </c>
      <c r="L26" s="139">
        <v>938</v>
      </c>
      <c r="M26" s="139">
        <v>1099</v>
      </c>
      <c r="N26" s="139">
        <v>460</v>
      </c>
      <c r="O26" s="139">
        <v>242</v>
      </c>
      <c r="P26" s="139">
        <v>218</v>
      </c>
      <c r="Q26" s="139">
        <v>74</v>
      </c>
      <c r="R26" s="139">
        <v>57</v>
      </c>
      <c r="S26" s="139">
        <v>17</v>
      </c>
    </row>
    <row r="27" spans="1:19" x14ac:dyDescent="0.25">
      <c r="A27" s="138" t="s">
        <v>23</v>
      </c>
      <c r="B27" s="139">
        <v>301</v>
      </c>
      <c r="C27" s="139">
        <v>154</v>
      </c>
      <c r="D27" s="139">
        <v>147</v>
      </c>
      <c r="E27" s="139">
        <v>61</v>
      </c>
      <c r="F27" s="139">
        <v>18</v>
      </c>
      <c r="G27" s="139">
        <v>43</v>
      </c>
      <c r="H27" s="139">
        <v>148</v>
      </c>
      <c r="I27" s="139">
        <v>90</v>
      </c>
      <c r="J27" s="139">
        <v>58</v>
      </c>
      <c r="K27" s="139">
        <v>69</v>
      </c>
      <c r="L27" s="139">
        <v>29</v>
      </c>
      <c r="M27" s="139">
        <v>40</v>
      </c>
      <c r="N27" s="139">
        <v>14</v>
      </c>
      <c r="O27" s="139">
        <v>9</v>
      </c>
      <c r="P27" s="139">
        <v>5</v>
      </c>
      <c r="Q27" s="139">
        <v>3</v>
      </c>
      <c r="R27" s="139">
        <v>2</v>
      </c>
      <c r="S27" s="139">
        <v>1</v>
      </c>
    </row>
    <row r="28" spans="1:19" x14ac:dyDescent="0.25">
      <c r="A28" s="138" t="s">
        <v>24</v>
      </c>
      <c r="B28" s="139">
        <v>65</v>
      </c>
      <c r="C28" s="139">
        <v>27</v>
      </c>
      <c r="D28" s="139">
        <v>38</v>
      </c>
      <c r="E28" s="139">
        <v>20</v>
      </c>
      <c r="F28" s="139">
        <v>5</v>
      </c>
      <c r="G28" s="139">
        <v>15</v>
      </c>
      <c r="H28" s="139">
        <v>30</v>
      </c>
      <c r="I28" s="139">
        <v>15</v>
      </c>
      <c r="J28" s="139">
        <v>15</v>
      </c>
      <c r="K28" s="139">
        <v>13</v>
      </c>
      <c r="L28" s="139">
        <v>7</v>
      </c>
      <c r="M28" s="139">
        <v>6</v>
      </c>
      <c r="N28" s="139">
        <v>2</v>
      </c>
      <c r="O28" s="139">
        <v>0</v>
      </c>
      <c r="P28" s="139">
        <v>2</v>
      </c>
      <c r="Q28" s="139">
        <v>0</v>
      </c>
      <c r="R28" s="139">
        <v>0</v>
      </c>
      <c r="S28" s="139">
        <v>0</v>
      </c>
    </row>
    <row r="29" spans="1:19" x14ac:dyDescent="0.25">
      <c r="A29" s="138" t="s">
        <v>25</v>
      </c>
      <c r="B29" s="139">
        <v>146</v>
      </c>
      <c r="C29" s="139">
        <v>63</v>
      </c>
      <c r="D29" s="139">
        <v>83</v>
      </c>
      <c r="E29" s="139">
        <v>49</v>
      </c>
      <c r="F29" s="139">
        <v>17</v>
      </c>
      <c r="G29" s="139">
        <v>32</v>
      </c>
      <c r="H29" s="139">
        <v>65</v>
      </c>
      <c r="I29" s="139">
        <v>33</v>
      </c>
      <c r="J29" s="139">
        <v>32</v>
      </c>
      <c r="K29" s="139">
        <v>30</v>
      </c>
      <c r="L29" s="139">
        <v>13</v>
      </c>
      <c r="M29" s="139">
        <v>17</v>
      </c>
      <c r="N29" s="139">
        <v>1</v>
      </c>
      <c r="O29" s="139">
        <v>0</v>
      </c>
      <c r="P29" s="139">
        <v>1</v>
      </c>
      <c r="Q29" s="139">
        <v>0</v>
      </c>
      <c r="R29" s="139">
        <v>0</v>
      </c>
      <c r="S29" s="139">
        <v>0</v>
      </c>
    </row>
    <row r="30" spans="1:19" x14ac:dyDescent="0.25">
      <c r="A30" s="138" t="s">
        <v>26</v>
      </c>
      <c r="B30" s="139">
        <v>25</v>
      </c>
      <c r="C30" s="139">
        <v>7</v>
      </c>
      <c r="D30" s="139">
        <v>18</v>
      </c>
      <c r="E30" s="139">
        <v>6</v>
      </c>
      <c r="F30" s="139">
        <v>2</v>
      </c>
      <c r="G30" s="139">
        <v>4</v>
      </c>
      <c r="H30" s="139">
        <v>11</v>
      </c>
      <c r="I30" s="139">
        <v>3</v>
      </c>
      <c r="J30" s="139">
        <v>8</v>
      </c>
      <c r="K30" s="139">
        <v>6</v>
      </c>
      <c r="L30" s="139">
        <v>2</v>
      </c>
      <c r="M30" s="139">
        <v>4</v>
      </c>
      <c r="N30" s="139">
        <v>1</v>
      </c>
      <c r="O30" s="139">
        <v>0</v>
      </c>
      <c r="P30" s="139">
        <v>1</v>
      </c>
      <c r="Q30" s="139">
        <v>0</v>
      </c>
      <c r="R30" s="139">
        <v>0</v>
      </c>
      <c r="S30" s="139">
        <v>0</v>
      </c>
    </row>
    <row r="31" spans="1:19" x14ac:dyDescent="0.25">
      <c r="A31" s="138" t="s">
        <v>27</v>
      </c>
      <c r="B31" s="139">
        <v>149</v>
      </c>
      <c r="C31" s="139">
        <v>70</v>
      </c>
      <c r="D31" s="139">
        <v>79</v>
      </c>
      <c r="E31" s="139">
        <v>44</v>
      </c>
      <c r="F31" s="139">
        <v>10</v>
      </c>
      <c r="G31" s="139">
        <v>34</v>
      </c>
      <c r="H31" s="139">
        <v>68</v>
      </c>
      <c r="I31" s="139">
        <v>48</v>
      </c>
      <c r="J31" s="139">
        <v>20</v>
      </c>
      <c r="K31" s="139">
        <v>32</v>
      </c>
      <c r="L31" s="139">
        <v>9</v>
      </c>
      <c r="M31" s="139">
        <v>23</v>
      </c>
      <c r="N31" s="139">
        <v>3</v>
      </c>
      <c r="O31" s="139">
        <v>2</v>
      </c>
      <c r="P31" s="139">
        <v>1</v>
      </c>
      <c r="Q31" s="139">
        <v>0</v>
      </c>
      <c r="R31" s="139">
        <v>0</v>
      </c>
      <c r="S31" s="139">
        <v>0</v>
      </c>
    </row>
    <row r="32" spans="1:19" x14ac:dyDescent="0.25">
      <c r="A32" s="138" t="s">
        <v>28</v>
      </c>
      <c r="B32" s="139">
        <v>131</v>
      </c>
      <c r="C32" s="139">
        <v>64</v>
      </c>
      <c r="D32" s="139">
        <v>67</v>
      </c>
      <c r="E32" s="139">
        <v>48</v>
      </c>
      <c r="F32" s="139">
        <v>20</v>
      </c>
      <c r="G32" s="139">
        <v>28</v>
      </c>
      <c r="H32" s="139">
        <v>54</v>
      </c>
      <c r="I32" s="139">
        <v>33</v>
      </c>
      <c r="J32" s="139">
        <v>21</v>
      </c>
      <c r="K32" s="139">
        <v>24</v>
      </c>
      <c r="L32" s="139">
        <v>9</v>
      </c>
      <c r="M32" s="139">
        <v>15</v>
      </c>
      <c r="N32" s="139">
        <v>4</v>
      </c>
      <c r="O32" s="139">
        <v>2</v>
      </c>
      <c r="P32" s="139">
        <v>2</v>
      </c>
      <c r="Q32" s="139">
        <v>0</v>
      </c>
      <c r="R32" s="139">
        <v>0</v>
      </c>
      <c r="S32" s="139">
        <v>0</v>
      </c>
    </row>
    <row r="33" spans="1:19" x14ac:dyDescent="0.25">
      <c r="A33" s="138" t="s">
        <v>29</v>
      </c>
      <c r="B33" s="139">
        <v>101</v>
      </c>
      <c r="C33" s="139">
        <v>53</v>
      </c>
      <c r="D33" s="139">
        <v>48</v>
      </c>
      <c r="E33" s="139">
        <v>32</v>
      </c>
      <c r="F33" s="139">
        <v>14</v>
      </c>
      <c r="G33" s="139">
        <v>18</v>
      </c>
      <c r="H33" s="139">
        <v>45</v>
      </c>
      <c r="I33" s="139">
        <v>30</v>
      </c>
      <c r="J33" s="139">
        <v>15</v>
      </c>
      <c r="K33" s="139">
        <v>21</v>
      </c>
      <c r="L33" s="139">
        <v>8</v>
      </c>
      <c r="M33" s="139">
        <v>13</v>
      </c>
      <c r="N33" s="139">
        <v>3</v>
      </c>
      <c r="O33" s="139">
        <v>1</v>
      </c>
      <c r="P33" s="139">
        <v>2</v>
      </c>
      <c r="Q33" s="139">
        <v>0</v>
      </c>
      <c r="R33" s="139">
        <v>0</v>
      </c>
      <c r="S33" s="139">
        <v>0</v>
      </c>
    </row>
    <row r="34" spans="1:19" x14ac:dyDescent="0.25">
      <c r="A34" s="138" t="s">
        <v>30</v>
      </c>
      <c r="B34" s="139">
        <v>134</v>
      </c>
      <c r="C34" s="139">
        <v>68</v>
      </c>
      <c r="D34" s="139">
        <v>66</v>
      </c>
      <c r="E34" s="139">
        <v>38</v>
      </c>
      <c r="F34" s="139">
        <v>17</v>
      </c>
      <c r="G34" s="139">
        <v>21</v>
      </c>
      <c r="H34" s="139">
        <v>53</v>
      </c>
      <c r="I34" s="139">
        <v>33</v>
      </c>
      <c r="J34" s="139">
        <v>20</v>
      </c>
      <c r="K34" s="139">
        <v>29</v>
      </c>
      <c r="L34" s="139">
        <v>11</v>
      </c>
      <c r="M34" s="139">
        <v>18</v>
      </c>
      <c r="N34" s="139">
        <v>11</v>
      </c>
      <c r="O34" s="139">
        <v>7</v>
      </c>
      <c r="P34" s="139">
        <v>4</v>
      </c>
      <c r="Q34" s="139">
        <v>2</v>
      </c>
      <c r="R34" s="139">
        <v>0</v>
      </c>
      <c r="S34" s="139">
        <v>2</v>
      </c>
    </row>
    <row r="35" spans="1:19" x14ac:dyDescent="0.25">
      <c r="A35" s="138" t="s">
        <v>31</v>
      </c>
      <c r="B35" s="139">
        <v>126</v>
      </c>
      <c r="C35" s="139">
        <v>67</v>
      </c>
      <c r="D35" s="139">
        <v>59</v>
      </c>
      <c r="E35" s="139">
        <v>43</v>
      </c>
      <c r="F35" s="139">
        <v>20</v>
      </c>
      <c r="G35" s="139">
        <v>23</v>
      </c>
      <c r="H35" s="139">
        <v>57</v>
      </c>
      <c r="I35" s="139">
        <v>37</v>
      </c>
      <c r="J35" s="139">
        <v>20</v>
      </c>
      <c r="K35" s="139">
        <v>23</v>
      </c>
      <c r="L35" s="139">
        <v>7</v>
      </c>
      <c r="M35" s="139">
        <v>16</v>
      </c>
      <c r="N35" s="139">
        <v>2</v>
      </c>
      <c r="O35" s="139">
        <v>2</v>
      </c>
      <c r="P35" s="139">
        <v>0</v>
      </c>
      <c r="Q35" s="139">
        <v>0</v>
      </c>
      <c r="R35" s="139">
        <v>0</v>
      </c>
      <c r="S35" s="139">
        <v>0</v>
      </c>
    </row>
    <row r="36" spans="1:19" x14ac:dyDescent="0.25">
      <c r="A36" s="138" t="s">
        <v>32</v>
      </c>
      <c r="B36" s="139">
        <v>203</v>
      </c>
      <c r="C36" s="139">
        <v>102</v>
      </c>
      <c r="D36" s="139">
        <v>101</v>
      </c>
      <c r="E36" s="139">
        <v>67</v>
      </c>
      <c r="F36" s="139">
        <v>21</v>
      </c>
      <c r="G36" s="139">
        <v>46</v>
      </c>
      <c r="H36" s="139">
        <v>82</v>
      </c>
      <c r="I36" s="139">
        <v>50</v>
      </c>
      <c r="J36" s="139">
        <v>32</v>
      </c>
      <c r="K36" s="139">
        <v>49</v>
      </c>
      <c r="L36" s="139">
        <v>28</v>
      </c>
      <c r="M36" s="139">
        <v>21</v>
      </c>
      <c r="N36" s="139">
        <v>4</v>
      </c>
      <c r="O36" s="139">
        <v>3</v>
      </c>
      <c r="P36" s="139">
        <v>1</v>
      </c>
      <c r="Q36" s="139">
        <v>0</v>
      </c>
      <c r="R36" s="139">
        <v>0</v>
      </c>
      <c r="S36" s="139">
        <v>0</v>
      </c>
    </row>
    <row r="37" spans="1:19" x14ac:dyDescent="0.25">
      <c r="A37" s="138" t="s">
        <v>33</v>
      </c>
      <c r="B37" s="139">
        <v>88</v>
      </c>
      <c r="C37" s="139">
        <v>41</v>
      </c>
      <c r="D37" s="139">
        <v>47</v>
      </c>
      <c r="E37" s="139">
        <v>25</v>
      </c>
      <c r="F37" s="139">
        <v>7</v>
      </c>
      <c r="G37" s="139">
        <v>18</v>
      </c>
      <c r="H37" s="139">
        <v>41</v>
      </c>
      <c r="I37" s="139">
        <v>27</v>
      </c>
      <c r="J37" s="139">
        <v>14</v>
      </c>
      <c r="K37" s="139">
        <v>19</v>
      </c>
      <c r="L37" s="139">
        <v>6</v>
      </c>
      <c r="M37" s="139">
        <v>13</v>
      </c>
      <c r="N37" s="139">
        <v>3</v>
      </c>
      <c r="O37" s="139">
        <v>1</v>
      </c>
      <c r="P37" s="139">
        <v>2</v>
      </c>
      <c r="Q37" s="139">
        <v>0</v>
      </c>
      <c r="R37" s="139">
        <v>0</v>
      </c>
      <c r="S37" s="139">
        <v>0</v>
      </c>
    </row>
    <row r="38" spans="1:19" x14ac:dyDescent="0.25">
      <c r="A38" s="138" t="s">
        <v>34</v>
      </c>
      <c r="B38" s="139">
        <v>1939</v>
      </c>
      <c r="C38" s="139">
        <v>942</v>
      </c>
      <c r="D38" s="139">
        <v>997</v>
      </c>
      <c r="E38" s="139">
        <v>454</v>
      </c>
      <c r="F38" s="139">
        <v>146</v>
      </c>
      <c r="G38" s="139">
        <v>308</v>
      </c>
      <c r="H38" s="139">
        <v>829</v>
      </c>
      <c r="I38" s="139">
        <v>495</v>
      </c>
      <c r="J38" s="139">
        <v>334</v>
      </c>
      <c r="K38" s="139">
        <v>515</v>
      </c>
      <c r="L38" s="139">
        <v>224</v>
      </c>
      <c r="M38" s="139">
        <v>291</v>
      </c>
      <c r="N38" s="139">
        <v>123</v>
      </c>
      <c r="O38" s="139">
        <v>64</v>
      </c>
      <c r="P38" s="139">
        <v>59</v>
      </c>
      <c r="Q38" s="139">
        <v>3</v>
      </c>
      <c r="R38" s="139">
        <v>1</v>
      </c>
      <c r="S38" s="139">
        <v>2</v>
      </c>
    </row>
    <row r="39" spans="1:19" x14ac:dyDescent="0.25">
      <c r="A39" s="138" t="s">
        <v>35</v>
      </c>
      <c r="B39" s="139">
        <v>83</v>
      </c>
      <c r="C39" s="139">
        <v>42</v>
      </c>
      <c r="D39" s="139">
        <v>41</v>
      </c>
      <c r="E39" s="139">
        <v>23</v>
      </c>
      <c r="F39" s="139">
        <v>10</v>
      </c>
      <c r="G39" s="139">
        <v>13</v>
      </c>
      <c r="H39" s="139">
        <v>32</v>
      </c>
      <c r="I39" s="139">
        <v>20</v>
      </c>
      <c r="J39" s="139">
        <v>12</v>
      </c>
      <c r="K39" s="139">
        <v>23</v>
      </c>
      <c r="L39" s="139">
        <v>9</v>
      </c>
      <c r="M39" s="139">
        <v>14</v>
      </c>
      <c r="N39" s="139">
        <v>4</v>
      </c>
      <c r="O39" s="139">
        <v>3</v>
      </c>
      <c r="P39" s="139">
        <v>1</v>
      </c>
      <c r="Q39" s="139">
        <v>0</v>
      </c>
      <c r="R39" s="139">
        <v>0</v>
      </c>
      <c r="S39" s="139">
        <v>0</v>
      </c>
    </row>
    <row r="40" spans="1:19" x14ac:dyDescent="0.25">
      <c r="A40" s="138" t="s">
        <v>36</v>
      </c>
      <c r="B40" s="139">
        <v>124</v>
      </c>
      <c r="C40" s="139">
        <v>71</v>
      </c>
      <c r="D40" s="139">
        <v>53</v>
      </c>
      <c r="E40" s="139">
        <v>57</v>
      </c>
      <c r="F40" s="139">
        <v>28</v>
      </c>
      <c r="G40" s="139">
        <v>29</v>
      </c>
      <c r="H40" s="139">
        <v>40</v>
      </c>
      <c r="I40" s="139">
        <v>26</v>
      </c>
      <c r="J40" s="139">
        <v>14</v>
      </c>
      <c r="K40" s="139">
        <v>21</v>
      </c>
      <c r="L40" s="139">
        <v>13</v>
      </c>
      <c r="M40" s="139">
        <v>8</v>
      </c>
      <c r="N40" s="139">
        <v>5</v>
      </c>
      <c r="O40" s="139">
        <v>4</v>
      </c>
      <c r="P40" s="139">
        <v>1</v>
      </c>
      <c r="Q40" s="139">
        <v>1</v>
      </c>
      <c r="R40" s="139">
        <v>0</v>
      </c>
      <c r="S40" s="139">
        <v>1</v>
      </c>
    </row>
    <row r="41" spans="1:19" x14ac:dyDescent="0.25">
      <c r="A41" s="138" t="s">
        <v>37</v>
      </c>
      <c r="B41" s="139">
        <v>12179</v>
      </c>
      <c r="C41" s="139">
        <v>5754</v>
      </c>
      <c r="D41" s="139">
        <v>6425</v>
      </c>
      <c r="E41" s="139">
        <v>2209</v>
      </c>
      <c r="F41" s="139">
        <v>712</v>
      </c>
      <c r="G41" s="139">
        <v>1497</v>
      </c>
      <c r="H41" s="139">
        <v>4521</v>
      </c>
      <c r="I41" s="139">
        <v>2422</v>
      </c>
      <c r="J41" s="139">
        <v>2099</v>
      </c>
      <c r="K41" s="139">
        <v>4034</v>
      </c>
      <c r="L41" s="139">
        <v>1784</v>
      </c>
      <c r="M41" s="139">
        <v>2250</v>
      </c>
      <c r="N41" s="139">
        <v>1163</v>
      </c>
      <c r="O41" s="139">
        <v>692</v>
      </c>
      <c r="P41" s="139">
        <v>471</v>
      </c>
      <c r="Q41" s="139">
        <v>12</v>
      </c>
      <c r="R41" s="139">
        <v>4</v>
      </c>
      <c r="S41" s="139">
        <v>8</v>
      </c>
    </row>
    <row r="42" spans="1:19" x14ac:dyDescent="0.25">
      <c r="A42" s="138" t="s">
        <v>38</v>
      </c>
      <c r="B42" s="139">
        <v>442</v>
      </c>
      <c r="C42" s="139">
        <v>212</v>
      </c>
      <c r="D42" s="139">
        <v>230</v>
      </c>
      <c r="E42" s="139">
        <v>115</v>
      </c>
      <c r="F42" s="139">
        <v>29</v>
      </c>
      <c r="G42" s="139">
        <v>86</v>
      </c>
      <c r="H42" s="139">
        <v>199</v>
      </c>
      <c r="I42" s="139">
        <v>123</v>
      </c>
      <c r="J42" s="139">
        <v>76</v>
      </c>
      <c r="K42" s="139">
        <v>99</v>
      </c>
      <c r="L42" s="139">
        <v>44</v>
      </c>
      <c r="M42" s="139">
        <v>55</v>
      </c>
      <c r="N42" s="139">
        <v>16</v>
      </c>
      <c r="O42" s="139">
        <v>9</v>
      </c>
      <c r="P42" s="139">
        <v>7</v>
      </c>
      <c r="Q42" s="139">
        <v>3</v>
      </c>
      <c r="R42" s="139">
        <v>3</v>
      </c>
      <c r="S42" s="139">
        <v>0</v>
      </c>
    </row>
    <row r="43" spans="1:19" x14ac:dyDescent="0.25">
      <c r="A43" s="138" t="s">
        <v>39</v>
      </c>
      <c r="B43" s="139">
        <v>311</v>
      </c>
      <c r="C43" s="139">
        <v>146</v>
      </c>
      <c r="D43" s="139">
        <v>165</v>
      </c>
      <c r="E43" s="139">
        <v>64</v>
      </c>
      <c r="F43" s="139">
        <v>20</v>
      </c>
      <c r="G43" s="139">
        <v>44</v>
      </c>
      <c r="H43" s="139">
        <v>138</v>
      </c>
      <c r="I43" s="139">
        <v>82</v>
      </c>
      <c r="J43" s="139">
        <v>56</v>
      </c>
      <c r="K43" s="139">
        <v>85</v>
      </c>
      <c r="L43" s="139">
        <v>35</v>
      </c>
      <c r="M43" s="139">
        <v>50</v>
      </c>
      <c r="N43" s="139">
        <v>15</v>
      </c>
      <c r="O43" s="139">
        <v>6</v>
      </c>
      <c r="P43" s="139">
        <v>9</v>
      </c>
      <c r="Q43" s="139">
        <v>1</v>
      </c>
      <c r="R43" s="139">
        <v>0</v>
      </c>
      <c r="S43" s="139">
        <v>1</v>
      </c>
    </row>
    <row r="44" spans="1:19" x14ac:dyDescent="0.25">
      <c r="A44" s="138" t="s">
        <v>40</v>
      </c>
      <c r="B44" s="139">
        <v>992</v>
      </c>
      <c r="C44" s="139">
        <v>477</v>
      </c>
      <c r="D44" s="139">
        <v>515</v>
      </c>
      <c r="E44" s="139">
        <v>222</v>
      </c>
      <c r="F44" s="139">
        <v>69</v>
      </c>
      <c r="G44" s="139">
        <v>153</v>
      </c>
      <c r="H44" s="139">
        <v>443</v>
      </c>
      <c r="I44" s="139">
        <v>257</v>
      </c>
      <c r="J44" s="139">
        <v>186</v>
      </c>
      <c r="K44" s="139">
        <v>285</v>
      </c>
      <c r="L44" s="139">
        <v>122</v>
      </c>
      <c r="M44" s="139">
        <v>163</v>
      </c>
      <c r="N44" s="139">
        <v>42</v>
      </c>
      <c r="O44" s="139">
        <v>29</v>
      </c>
      <c r="P44" s="139">
        <v>13</v>
      </c>
      <c r="Q44" s="139">
        <v>0</v>
      </c>
      <c r="R44" s="139">
        <v>0</v>
      </c>
      <c r="S44" s="139">
        <v>0</v>
      </c>
    </row>
    <row r="45" spans="1:19" x14ac:dyDescent="0.25">
      <c r="A45" s="140" t="s">
        <v>46</v>
      </c>
      <c r="B45" s="141">
        <f>SUM(B5:B44)</f>
        <v>33214</v>
      </c>
      <c r="C45" s="141">
        <f t="shared" ref="C45:S45" si="0">SUM(C5:C44)</f>
        <v>16002</v>
      </c>
      <c r="D45" s="141">
        <f t="shared" si="0"/>
        <v>17212</v>
      </c>
      <c r="E45" s="141">
        <f t="shared" si="0"/>
        <v>7404</v>
      </c>
      <c r="F45" s="141">
        <f t="shared" si="0"/>
        <v>2431</v>
      </c>
      <c r="G45" s="141">
        <f t="shared" si="0"/>
        <v>4973</v>
      </c>
      <c r="H45" s="141">
        <f t="shared" si="0"/>
        <v>13738</v>
      </c>
      <c r="I45" s="141">
        <f t="shared" si="0"/>
        <v>7867</v>
      </c>
      <c r="J45" s="141">
        <f t="shared" si="0"/>
        <v>5871</v>
      </c>
      <c r="K45" s="141">
        <f t="shared" si="0"/>
        <v>9331</v>
      </c>
      <c r="L45" s="141">
        <f t="shared" si="0"/>
        <v>4138</v>
      </c>
      <c r="M45" s="141">
        <f t="shared" si="0"/>
        <v>5193</v>
      </c>
      <c r="N45" s="141">
        <f t="shared" si="0"/>
        <v>2153</v>
      </c>
      <c r="O45" s="141">
        <f t="shared" si="0"/>
        <v>1231</v>
      </c>
      <c r="P45" s="141">
        <f t="shared" si="0"/>
        <v>922</v>
      </c>
      <c r="Q45" s="141">
        <f t="shared" si="0"/>
        <v>119</v>
      </c>
      <c r="R45" s="141">
        <f t="shared" si="0"/>
        <v>78</v>
      </c>
      <c r="S45" s="141">
        <f t="shared" si="0"/>
        <v>41</v>
      </c>
    </row>
    <row r="46" spans="1:19" x14ac:dyDescent="0.25">
      <c r="A46" s="128" t="s">
        <v>41</v>
      </c>
      <c r="B46" s="142">
        <f t="shared" ref="B46:S46" si="1">B12+B15+B16+B20+B27+B31+B40+B41+B42+B43</f>
        <v>14833</v>
      </c>
      <c r="C46" s="142">
        <f t="shared" si="1"/>
        <v>7058</v>
      </c>
      <c r="D46" s="142">
        <f t="shared" si="1"/>
        <v>7775</v>
      </c>
      <c r="E46" s="142">
        <f t="shared" si="1"/>
        <v>2859</v>
      </c>
      <c r="F46" s="142">
        <f t="shared" si="1"/>
        <v>916</v>
      </c>
      <c r="G46" s="142">
        <f t="shared" si="1"/>
        <v>1943</v>
      </c>
      <c r="H46" s="142">
        <f t="shared" si="1"/>
        <v>5750</v>
      </c>
      <c r="I46" s="142">
        <f t="shared" si="1"/>
        <v>3168</v>
      </c>
      <c r="J46" s="142">
        <f t="shared" si="1"/>
        <v>2582</v>
      </c>
      <c r="K46" s="142">
        <f t="shared" si="1"/>
        <v>4658</v>
      </c>
      <c r="L46" s="142">
        <f t="shared" si="1"/>
        <v>2053</v>
      </c>
      <c r="M46" s="142">
        <f t="shared" si="1"/>
        <v>2605</v>
      </c>
      <c r="N46" s="142">
        <f t="shared" si="1"/>
        <v>1266</v>
      </c>
      <c r="O46" s="142">
        <f t="shared" si="1"/>
        <v>749</v>
      </c>
      <c r="P46" s="142">
        <f t="shared" si="1"/>
        <v>517</v>
      </c>
      <c r="Q46" s="142">
        <f t="shared" si="1"/>
        <v>23</v>
      </c>
      <c r="R46" s="142">
        <f t="shared" si="1"/>
        <v>10</v>
      </c>
      <c r="S46" s="142">
        <f t="shared" si="1"/>
        <v>13</v>
      </c>
    </row>
    <row r="47" spans="1:19" x14ac:dyDescent="0.25">
      <c r="A47" s="128" t="s">
        <v>42</v>
      </c>
      <c r="B47" s="142">
        <f t="shared" ref="B47:S47" si="2">B5+B6+B7+B8+B9+B10+B11+B13+B14+B17+B18+B19+B22+B23+B26+B28+B29+B30+B33+B34+B35+B37+B39+B44</f>
        <v>14903</v>
      </c>
      <c r="C47" s="142">
        <f t="shared" si="2"/>
        <v>7238</v>
      </c>
      <c r="D47" s="142">
        <f t="shared" si="2"/>
        <v>7665</v>
      </c>
      <c r="E47" s="142">
        <f t="shared" si="2"/>
        <v>3612</v>
      </c>
      <c r="F47" s="142">
        <f t="shared" si="2"/>
        <v>1213</v>
      </c>
      <c r="G47" s="142">
        <f t="shared" si="2"/>
        <v>2399</v>
      </c>
      <c r="H47" s="142">
        <f t="shared" si="2"/>
        <v>6462</v>
      </c>
      <c r="I47" s="142">
        <f t="shared" si="2"/>
        <v>3764</v>
      </c>
      <c r="J47" s="142">
        <f t="shared" si="2"/>
        <v>2698</v>
      </c>
      <c r="K47" s="142">
        <f t="shared" si="2"/>
        <v>3848</v>
      </c>
      <c r="L47" s="142">
        <f t="shared" si="2"/>
        <v>1724</v>
      </c>
      <c r="M47" s="142">
        <f t="shared" si="2"/>
        <v>2124</v>
      </c>
      <c r="N47" s="142">
        <f t="shared" si="2"/>
        <v>731</v>
      </c>
      <c r="O47" s="142">
        <f t="shared" si="2"/>
        <v>398</v>
      </c>
      <c r="P47" s="142">
        <f t="shared" si="2"/>
        <v>333</v>
      </c>
      <c r="Q47" s="142">
        <f t="shared" si="2"/>
        <v>88</v>
      </c>
      <c r="R47" s="142">
        <f t="shared" si="2"/>
        <v>63</v>
      </c>
      <c r="S47" s="142">
        <f t="shared" si="2"/>
        <v>25</v>
      </c>
    </row>
    <row r="48" spans="1:19" x14ac:dyDescent="0.25">
      <c r="A48" s="128" t="s">
        <v>43</v>
      </c>
      <c r="B48" s="142">
        <f t="shared" ref="B48:S48" si="3">B21+B24+B25+B32+B36+B38</f>
        <v>3478</v>
      </c>
      <c r="C48" s="142">
        <f t="shared" si="3"/>
        <v>1706</v>
      </c>
      <c r="D48" s="142">
        <f t="shared" si="3"/>
        <v>1772</v>
      </c>
      <c r="E48" s="142">
        <f t="shared" si="3"/>
        <v>933</v>
      </c>
      <c r="F48" s="142">
        <f t="shared" si="3"/>
        <v>302</v>
      </c>
      <c r="G48" s="142">
        <f t="shared" si="3"/>
        <v>631</v>
      </c>
      <c r="H48" s="142">
        <f t="shared" si="3"/>
        <v>1526</v>
      </c>
      <c r="I48" s="142">
        <f t="shared" si="3"/>
        <v>935</v>
      </c>
      <c r="J48" s="142">
        <f t="shared" si="3"/>
        <v>591</v>
      </c>
      <c r="K48" s="142">
        <f t="shared" si="3"/>
        <v>825</v>
      </c>
      <c r="L48" s="142">
        <f t="shared" si="3"/>
        <v>361</v>
      </c>
      <c r="M48" s="142">
        <f t="shared" si="3"/>
        <v>464</v>
      </c>
      <c r="N48" s="142">
        <f t="shared" si="3"/>
        <v>156</v>
      </c>
      <c r="O48" s="142">
        <f t="shared" si="3"/>
        <v>84</v>
      </c>
      <c r="P48" s="142">
        <f t="shared" si="3"/>
        <v>72</v>
      </c>
      <c r="Q48" s="142">
        <f t="shared" si="3"/>
        <v>8</v>
      </c>
      <c r="R48" s="142">
        <f t="shared" si="3"/>
        <v>5</v>
      </c>
      <c r="S48" s="142">
        <f t="shared" si="3"/>
        <v>3</v>
      </c>
    </row>
    <row r="49" spans="1:19" x14ac:dyDescent="0.25">
      <c r="A49" s="65" t="s">
        <v>71</v>
      </c>
      <c r="B49" s="143">
        <v>8575198</v>
      </c>
      <c r="C49" s="143">
        <v>4133067</v>
      </c>
      <c r="D49" s="143">
        <v>4442131</v>
      </c>
      <c r="E49" s="143">
        <v>1975109</v>
      </c>
      <c r="F49" s="143">
        <v>683077</v>
      </c>
      <c r="G49" s="143">
        <v>1292032</v>
      </c>
      <c r="H49" s="143">
        <v>3255400</v>
      </c>
      <c r="I49" s="143">
        <v>1873383</v>
      </c>
      <c r="J49" s="143">
        <v>1382017</v>
      </c>
      <c r="K49" s="143">
        <v>2431171</v>
      </c>
      <c r="L49" s="143">
        <v>1053452</v>
      </c>
      <c r="M49" s="143">
        <v>1377719</v>
      </c>
      <c r="N49" s="143">
        <v>762459</v>
      </c>
      <c r="O49" s="143">
        <v>445380</v>
      </c>
      <c r="P49" s="143">
        <v>317079</v>
      </c>
      <c r="Q49" s="143">
        <v>37932</v>
      </c>
      <c r="R49" s="143">
        <v>16483</v>
      </c>
      <c r="S49" s="143">
        <v>21449</v>
      </c>
    </row>
    <row r="50" spans="1:19" x14ac:dyDescent="0.25">
      <c r="A50" s="71" t="s">
        <v>73</v>
      </c>
      <c r="B50" s="144">
        <v>356007</v>
      </c>
      <c r="C50" s="144">
        <v>171504</v>
      </c>
      <c r="D50" s="144">
        <v>184503</v>
      </c>
      <c r="E50" s="144">
        <v>85191</v>
      </c>
      <c r="F50" s="144">
        <v>30452</v>
      </c>
      <c r="G50" s="144">
        <v>54739</v>
      </c>
      <c r="H50" s="144">
        <v>142578</v>
      </c>
      <c r="I50" s="144">
        <v>81416</v>
      </c>
      <c r="J50" s="144">
        <v>61162</v>
      </c>
      <c r="K50" s="144">
        <v>95974</v>
      </c>
      <c r="L50" s="144">
        <v>41581</v>
      </c>
      <c r="M50" s="144">
        <v>54393</v>
      </c>
      <c r="N50" s="144">
        <v>25036</v>
      </c>
      <c r="O50" s="144">
        <v>14352</v>
      </c>
      <c r="P50" s="144">
        <v>10684</v>
      </c>
      <c r="Q50" s="144">
        <v>1488</v>
      </c>
      <c r="R50" s="144">
        <v>594</v>
      </c>
      <c r="S50" s="144">
        <v>894</v>
      </c>
    </row>
    <row r="51" spans="1:19" x14ac:dyDescent="0.25">
      <c r="A51" s="75" t="s">
        <v>72</v>
      </c>
      <c r="B51" s="145">
        <v>943364</v>
      </c>
      <c r="C51" s="145">
        <v>457936</v>
      </c>
      <c r="D51" s="145">
        <v>485428</v>
      </c>
      <c r="E51" s="145">
        <v>218041</v>
      </c>
      <c r="F51" s="145">
        <v>73463</v>
      </c>
      <c r="G51" s="145">
        <v>144578</v>
      </c>
      <c r="H51" s="145">
        <v>380694</v>
      </c>
      <c r="I51" s="145">
        <v>222940</v>
      </c>
      <c r="J51" s="145">
        <v>157754</v>
      </c>
      <c r="K51" s="145">
        <v>261991</v>
      </c>
      <c r="L51" s="145">
        <v>114495</v>
      </c>
      <c r="M51" s="145">
        <v>147496</v>
      </c>
      <c r="N51" s="145">
        <v>66123</v>
      </c>
      <c r="O51" s="145">
        <v>38451</v>
      </c>
      <c r="P51" s="145">
        <v>27672</v>
      </c>
      <c r="Q51" s="145">
        <v>4286</v>
      </c>
      <c r="R51" s="145">
        <v>1975</v>
      </c>
      <c r="S51" s="145">
        <v>2311</v>
      </c>
    </row>
    <row r="52" spans="1:19" x14ac:dyDescent="0.25">
      <c r="A52" s="75" t="s">
        <v>75</v>
      </c>
      <c r="B52" s="145">
        <v>460986</v>
      </c>
      <c r="C52" s="145">
        <v>221876</v>
      </c>
      <c r="D52" s="145">
        <v>239110</v>
      </c>
      <c r="E52" s="145">
        <v>103690</v>
      </c>
      <c r="F52" s="145">
        <v>35817</v>
      </c>
      <c r="G52" s="145">
        <v>67873</v>
      </c>
      <c r="H52" s="145">
        <v>183030</v>
      </c>
      <c r="I52" s="145">
        <v>103458</v>
      </c>
      <c r="J52" s="145">
        <v>79572</v>
      </c>
      <c r="K52" s="145">
        <v>132542</v>
      </c>
      <c r="L52" s="145">
        <v>58828</v>
      </c>
      <c r="M52" s="145">
        <v>73714</v>
      </c>
      <c r="N52" s="145">
        <v>34506</v>
      </c>
      <c r="O52" s="145">
        <v>20086</v>
      </c>
      <c r="P52" s="145">
        <v>14420</v>
      </c>
      <c r="Q52" s="145">
        <v>1937</v>
      </c>
      <c r="R52" s="145">
        <v>795</v>
      </c>
      <c r="S52" s="145">
        <v>1142</v>
      </c>
    </row>
    <row r="53" spans="1:19" x14ac:dyDescent="0.25">
      <c r="A53" t="s">
        <v>45</v>
      </c>
    </row>
  </sheetData>
  <mergeCells count="8">
    <mergeCell ref="A2:A4"/>
    <mergeCell ref="B2:D3"/>
    <mergeCell ref="E2:S2"/>
    <mergeCell ref="E3:G3"/>
    <mergeCell ref="H3:J3"/>
    <mergeCell ref="K3:M3"/>
    <mergeCell ref="N3:P3"/>
    <mergeCell ref="Q3:S3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workbookViewId="0"/>
  </sheetViews>
  <sheetFormatPr defaultRowHeight="15" x14ac:dyDescent="0.25"/>
  <cols>
    <col min="1" max="1" width="21.140625" customWidth="1"/>
  </cols>
  <sheetData>
    <row r="1" spans="1:19" x14ac:dyDescent="0.25">
      <c r="A1" s="137" t="s">
        <v>136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</row>
    <row r="2" spans="1:19" ht="15.75" thickBot="1" x14ac:dyDescent="0.3">
      <c r="A2" s="52" t="s">
        <v>91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</row>
    <row r="3" spans="1:19" x14ac:dyDescent="0.25">
      <c r="A3" s="198" t="s">
        <v>66</v>
      </c>
      <c r="B3" s="201" t="s">
        <v>80</v>
      </c>
      <c r="C3" s="201"/>
      <c r="D3" s="201"/>
      <c r="E3" s="190" t="s">
        <v>81</v>
      </c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</row>
    <row r="4" spans="1:19" ht="22.5" customHeight="1" x14ac:dyDescent="0.25">
      <c r="A4" s="199"/>
      <c r="B4" s="202"/>
      <c r="C4" s="202"/>
      <c r="D4" s="202"/>
      <c r="E4" s="202" t="s">
        <v>82</v>
      </c>
      <c r="F4" s="202"/>
      <c r="G4" s="202"/>
      <c r="H4" s="202" t="s">
        <v>83</v>
      </c>
      <c r="I4" s="202"/>
      <c r="J4" s="202"/>
      <c r="K4" s="202" t="s">
        <v>84</v>
      </c>
      <c r="L4" s="202"/>
      <c r="M4" s="202"/>
      <c r="N4" s="202" t="s">
        <v>85</v>
      </c>
      <c r="O4" s="202"/>
      <c r="P4" s="202"/>
      <c r="Q4" s="203" t="s">
        <v>86</v>
      </c>
      <c r="R4" s="203"/>
      <c r="S4" s="203"/>
    </row>
    <row r="5" spans="1:19" ht="15.75" customHeight="1" thickBot="1" x14ac:dyDescent="0.3">
      <c r="A5" s="200"/>
      <c r="B5" s="147" t="s">
        <v>67</v>
      </c>
      <c r="C5" s="147" t="s">
        <v>87</v>
      </c>
      <c r="D5" s="147" t="s">
        <v>88</v>
      </c>
      <c r="E5" s="147" t="s">
        <v>67</v>
      </c>
      <c r="F5" s="147" t="s">
        <v>87</v>
      </c>
      <c r="G5" s="147" t="s">
        <v>88</v>
      </c>
      <c r="H5" s="147" t="s">
        <v>67</v>
      </c>
      <c r="I5" s="147" t="s">
        <v>87</v>
      </c>
      <c r="J5" s="147" t="s">
        <v>88</v>
      </c>
      <c r="K5" s="147" t="s">
        <v>67</v>
      </c>
      <c r="L5" s="147" t="s">
        <v>87</v>
      </c>
      <c r="M5" s="147" t="s">
        <v>88</v>
      </c>
      <c r="N5" s="147" t="s">
        <v>67</v>
      </c>
      <c r="O5" s="147" t="s">
        <v>87</v>
      </c>
      <c r="P5" s="147" t="s">
        <v>88</v>
      </c>
      <c r="Q5" s="147" t="s">
        <v>67</v>
      </c>
      <c r="R5" s="147" t="s">
        <v>87</v>
      </c>
      <c r="S5" s="136" t="s">
        <v>88</v>
      </c>
    </row>
    <row r="6" spans="1:19" x14ac:dyDescent="0.25">
      <c r="A6" s="48" t="s">
        <v>1</v>
      </c>
      <c r="B6" s="125">
        <v>84</v>
      </c>
      <c r="C6" s="125">
        <v>41</v>
      </c>
      <c r="D6" s="125">
        <v>43</v>
      </c>
      <c r="E6" s="125">
        <v>19</v>
      </c>
      <c r="F6" s="125">
        <v>7</v>
      </c>
      <c r="G6" s="125">
        <v>12</v>
      </c>
      <c r="H6" s="125">
        <v>32</v>
      </c>
      <c r="I6" s="125">
        <v>19</v>
      </c>
      <c r="J6" s="125">
        <v>13</v>
      </c>
      <c r="K6" s="125">
        <v>29</v>
      </c>
      <c r="L6" s="125">
        <v>13</v>
      </c>
      <c r="M6" s="125">
        <v>16</v>
      </c>
      <c r="N6" s="125">
        <v>3</v>
      </c>
      <c r="O6" s="125">
        <v>1</v>
      </c>
      <c r="P6" s="125">
        <v>2</v>
      </c>
      <c r="Q6" s="125">
        <v>0</v>
      </c>
      <c r="R6" s="125">
        <v>0</v>
      </c>
      <c r="S6" s="125">
        <v>0</v>
      </c>
    </row>
    <row r="7" spans="1:19" x14ac:dyDescent="0.25">
      <c r="A7" s="48" t="s">
        <v>2</v>
      </c>
      <c r="B7" s="125">
        <v>381</v>
      </c>
      <c r="C7" s="125">
        <v>198</v>
      </c>
      <c r="D7" s="125">
        <v>183</v>
      </c>
      <c r="E7" s="125">
        <v>80</v>
      </c>
      <c r="F7" s="125">
        <v>37</v>
      </c>
      <c r="G7" s="125">
        <v>43</v>
      </c>
      <c r="H7" s="125">
        <v>152</v>
      </c>
      <c r="I7" s="125">
        <v>89</v>
      </c>
      <c r="J7" s="125">
        <v>63</v>
      </c>
      <c r="K7" s="125">
        <v>110</v>
      </c>
      <c r="L7" s="125">
        <v>55</v>
      </c>
      <c r="M7" s="125">
        <v>55</v>
      </c>
      <c r="N7" s="125">
        <v>25</v>
      </c>
      <c r="O7" s="125">
        <v>10</v>
      </c>
      <c r="P7" s="125">
        <v>15</v>
      </c>
      <c r="Q7" s="125">
        <v>0</v>
      </c>
      <c r="R7" s="125">
        <v>0</v>
      </c>
      <c r="S7" s="125">
        <v>0</v>
      </c>
    </row>
    <row r="8" spans="1:19" x14ac:dyDescent="0.25">
      <c r="A8" s="48" t="s">
        <v>3</v>
      </c>
      <c r="B8" s="125">
        <v>185</v>
      </c>
      <c r="C8" s="125">
        <v>88</v>
      </c>
      <c r="D8" s="125">
        <v>97</v>
      </c>
      <c r="E8" s="125">
        <v>37</v>
      </c>
      <c r="F8" s="125">
        <v>10</v>
      </c>
      <c r="G8" s="125">
        <v>27</v>
      </c>
      <c r="H8" s="125">
        <v>67</v>
      </c>
      <c r="I8" s="125">
        <v>40</v>
      </c>
      <c r="J8" s="125">
        <v>27</v>
      </c>
      <c r="K8" s="125">
        <v>58</v>
      </c>
      <c r="L8" s="125">
        <v>24</v>
      </c>
      <c r="M8" s="125">
        <v>34</v>
      </c>
      <c r="N8" s="125">
        <v>16</v>
      </c>
      <c r="O8" s="125">
        <v>10</v>
      </c>
      <c r="P8" s="125">
        <v>6</v>
      </c>
      <c r="Q8" s="125">
        <v>4</v>
      </c>
      <c r="R8" s="125">
        <v>2</v>
      </c>
      <c r="S8" s="125">
        <v>2</v>
      </c>
    </row>
    <row r="9" spans="1:19" x14ac:dyDescent="0.25">
      <c r="A9" s="48" t="s">
        <v>4</v>
      </c>
      <c r="B9" s="125">
        <v>323</v>
      </c>
      <c r="C9" s="125">
        <v>160</v>
      </c>
      <c r="D9" s="125">
        <v>163</v>
      </c>
      <c r="E9" s="125">
        <v>54</v>
      </c>
      <c r="F9" s="125">
        <v>18</v>
      </c>
      <c r="G9" s="125">
        <v>36</v>
      </c>
      <c r="H9" s="125">
        <v>131</v>
      </c>
      <c r="I9" s="125">
        <v>78</v>
      </c>
      <c r="J9" s="125">
        <v>53</v>
      </c>
      <c r="K9" s="125">
        <v>111</v>
      </c>
      <c r="L9" s="125">
        <v>49</v>
      </c>
      <c r="M9" s="125">
        <v>62</v>
      </c>
      <c r="N9" s="125">
        <v>20</v>
      </c>
      <c r="O9" s="125">
        <v>11</v>
      </c>
      <c r="P9" s="125">
        <v>9</v>
      </c>
      <c r="Q9" s="125">
        <v>1</v>
      </c>
      <c r="R9" s="125">
        <v>0</v>
      </c>
      <c r="S9" s="125">
        <v>1</v>
      </c>
    </row>
    <row r="10" spans="1:19" x14ac:dyDescent="0.25">
      <c r="A10" s="48" t="s">
        <v>5</v>
      </c>
      <c r="B10" s="125">
        <v>199</v>
      </c>
      <c r="C10" s="125">
        <v>103</v>
      </c>
      <c r="D10" s="125">
        <v>96</v>
      </c>
      <c r="E10" s="125">
        <v>51</v>
      </c>
      <c r="F10" s="125">
        <v>19</v>
      </c>
      <c r="G10" s="125">
        <v>32</v>
      </c>
      <c r="H10" s="125">
        <v>75</v>
      </c>
      <c r="I10" s="125">
        <v>51</v>
      </c>
      <c r="J10" s="125">
        <v>24</v>
      </c>
      <c r="K10" s="125">
        <v>57</v>
      </c>
      <c r="L10" s="125">
        <v>25</v>
      </c>
      <c r="M10" s="125">
        <v>32</v>
      </c>
      <c r="N10" s="125">
        <v>11</v>
      </c>
      <c r="O10" s="125">
        <v>4</v>
      </c>
      <c r="P10" s="125">
        <v>7</v>
      </c>
      <c r="Q10" s="125">
        <v>1</v>
      </c>
      <c r="R10" s="125">
        <v>1</v>
      </c>
      <c r="S10" s="125">
        <v>0</v>
      </c>
    </row>
    <row r="11" spans="1:19" x14ac:dyDescent="0.25">
      <c r="A11" s="48" t="s">
        <v>6</v>
      </c>
      <c r="B11" s="125">
        <v>2137</v>
      </c>
      <c r="C11" s="125">
        <v>1055</v>
      </c>
      <c r="D11" s="125">
        <v>1082</v>
      </c>
      <c r="E11" s="125">
        <v>380</v>
      </c>
      <c r="F11" s="125">
        <v>128</v>
      </c>
      <c r="G11" s="125">
        <v>252</v>
      </c>
      <c r="H11" s="125">
        <v>877</v>
      </c>
      <c r="I11" s="125">
        <v>524</v>
      </c>
      <c r="J11" s="125">
        <v>353</v>
      </c>
      <c r="K11" s="125">
        <v>628</v>
      </c>
      <c r="L11" s="125">
        <v>255</v>
      </c>
      <c r="M11" s="125">
        <v>373</v>
      </c>
      <c r="N11" s="125">
        <v>128</v>
      </c>
      <c r="O11" s="125">
        <v>69</v>
      </c>
      <c r="P11" s="125">
        <v>59</v>
      </c>
      <c r="Q11" s="125">
        <v>7</v>
      </c>
      <c r="R11" s="125">
        <v>3</v>
      </c>
      <c r="S11" s="125">
        <v>4</v>
      </c>
    </row>
    <row r="12" spans="1:19" x14ac:dyDescent="0.25">
      <c r="A12" s="48" t="s">
        <v>7</v>
      </c>
      <c r="B12" s="125">
        <v>190</v>
      </c>
      <c r="C12" s="125">
        <v>98</v>
      </c>
      <c r="D12" s="125">
        <v>92</v>
      </c>
      <c r="E12" s="125">
        <v>32</v>
      </c>
      <c r="F12" s="125">
        <v>13</v>
      </c>
      <c r="G12" s="125">
        <v>19</v>
      </c>
      <c r="H12" s="125">
        <v>91</v>
      </c>
      <c r="I12" s="125">
        <v>50</v>
      </c>
      <c r="J12" s="125">
        <v>41</v>
      </c>
      <c r="K12" s="125">
        <v>39</v>
      </c>
      <c r="L12" s="125">
        <v>16</v>
      </c>
      <c r="M12" s="125">
        <v>23</v>
      </c>
      <c r="N12" s="125">
        <v>13</v>
      </c>
      <c r="O12" s="125">
        <v>8</v>
      </c>
      <c r="P12" s="125">
        <v>5</v>
      </c>
      <c r="Q12" s="125">
        <v>2</v>
      </c>
      <c r="R12" s="125">
        <v>0</v>
      </c>
      <c r="S12" s="125">
        <v>2</v>
      </c>
    </row>
    <row r="13" spans="1:19" x14ac:dyDescent="0.25">
      <c r="A13" s="48" t="s">
        <v>8</v>
      </c>
      <c r="B13" s="125">
        <v>490</v>
      </c>
      <c r="C13" s="125">
        <v>245</v>
      </c>
      <c r="D13" s="125">
        <v>245</v>
      </c>
      <c r="E13" s="125">
        <v>95</v>
      </c>
      <c r="F13" s="125">
        <v>33</v>
      </c>
      <c r="G13" s="125">
        <v>62</v>
      </c>
      <c r="H13" s="125">
        <v>197</v>
      </c>
      <c r="I13" s="125">
        <v>119</v>
      </c>
      <c r="J13" s="125">
        <v>78</v>
      </c>
      <c r="K13" s="125">
        <v>152</v>
      </c>
      <c r="L13" s="125">
        <v>69</v>
      </c>
      <c r="M13" s="125">
        <v>83</v>
      </c>
      <c r="N13" s="125">
        <v>37</v>
      </c>
      <c r="O13" s="125">
        <v>19</v>
      </c>
      <c r="P13" s="125">
        <v>18</v>
      </c>
      <c r="Q13" s="125">
        <v>0</v>
      </c>
      <c r="R13" s="125">
        <v>0</v>
      </c>
      <c r="S13" s="125">
        <v>0</v>
      </c>
    </row>
    <row r="14" spans="1:19" x14ac:dyDescent="0.25">
      <c r="A14" s="48" t="s">
        <v>9</v>
      </c>
      <c r="B14" s="125">
        <v>322</v>
      </c>
      <c r="C14" s="125">
        <v>169</v>
      </c>
      <c r="D14" s="125">
        <v>153</v>
      </c>
      <c r="E14" s="125">
        <v>62</v>
      </c>
      <c r="F14" s="125">
        <v>23</v>
      </c>
      <c r="G14" s="125">
        <v>39</v>
      </c>
      <c r="H14" s="125">
        <v>162</v>
      </c>
      <c r="I14" s="125">
        <v>99</v>
      </c>
      <c r="J14" s="125">
        <v>63</v>
      </c>
      <c r="K14" s="125">
        <v>67</v>
      </c>
      <c r="L14" s="125">
        <v>31</v>
      </c>
      <c r="M14" s="125">
        <v>36</v>
      </c>
      <c r="N14" s="125">
        <v>24</v>
      </c>
      <c r="O14" s="125">
        <v>12</v>
      </c>
      <c r="P14" s="125">
        <v>12</v>
      </c>
      <c r="Q14" s="125">
        <v>1</v>
      </c>
      <c r="R14" s="125">
        <v>0</v>
      </c>
      <c r="S14" s="125">
        <v>1</v>
      </c>
    </row>
    <row r="15" spans="1:19" x14ac:dyDescent="0.25">
      <c r="A15" s="48" t="s">
        <v>10</v>
      </c>
      <c r="B15" s="125">
        <v>371</v>
      </c>
      <c r="C15" s="125">
        <v>186</v>
      </c>
      <c r="D15" s="125">
        <v>185</v>
      </c>
      <c r="E15" s="125">
        <v>52</v>
      </c>
      <c r="F15" s="125">
        <v>23</v>
      </c>
      <c r="G15" s="125">
        <v>29</v>
      </c>
      <c r="H15" s="125">
        <v>163</v>
      </c>
      <c r="I15" s="125">
        <v>89</v>
      </c>
      <c r="J15" s="125">
        <v>74</v>
      </c>
      <c r="K15" s="125">
        <v>123</v>
      </c>
      <c r="L15" s="125">
        <v>56</v>
      </c>
      <c r="M15" s="125">
        <v>67</v>
      </c>
      <c r="N15" s="125">
        <v>27</v>
      </c>
      <c r="O15" s="125">
        <v>15</v>
      </c>
      <c r="P15" s="125">
        <v>12</v>
      </c>
      <c r="Q15" s="125">
        <v>0</v>
      </c>
      <c r="R15" s="125">
        <v>0</v>
      </c>
      <c r="S15" s="125">
        <v>0</v>
      </c>
    </row>
    <row r="16" spans="1:19" x14ac:dyDescent="0.25">
      <c r="A16" s="48" t="s">
        <v>11</v>
      </c>
      <c r="B16" s="125">
        <v>148</v>
      </c>
      <c r="C16" s="125">
        <v>75</v>
      </c>
      <c r="D16" s="125">
        <v>73</v>
      </c>
      <c r="E16" s="125">
        <v>12</v>
      </c>
      <c r="F16" s="125">
        <v>6</v>
      </c>
      <c r="G16" s="125">
        <v>6</v>
      </c>
      <c r="H16" s="125">
        <v>64</v>
      </c>
      <c r="I16" s="125">
        <v>38</v>
      </c>
      <c r="J16" s="125">
        <v>26</v>
      </c>
      <c r="K16" s="125">
        <v>42</v>
      </c>
      <c r="L16" s="125">
        <v>20</v>
      </c>
      <c r="M16" s="125">
        <v>22</v>
      </c>
      <c r="N16" s="125">
        <v>22</v>
      </c>
      <c r="O16" s="125">
        <v>9</v>
      </c>
      <c r="P16" s="125">
        <v>13</v>
      </c>
      <c r="Q16" s="125">
        <v>2</v>
      </c>
      <c r="R16" s="125">
        <v>0</v>
      </c>
      <c r="S16" s="125">
        <v>2</v>
      </c>
    </row>
    <row r="17" spans="1:19" x14ac:dyDescent="0.25">
      <c r="A17" s="48" t="s">
        <v>12</v>
      </c>
      <c r="B17" s="125">
        <v>617</v>
      </c>
      <c r="C17" s="125">
        <v>309</v>
      </c>
      <c r="D17" s="125">
        <v>308</v>
      </c>
      <c r="E17" s="125">
        <v>91</v>
      </c>
      <c r="F17" s="125">
        <v>27</v>
      </c>
      <c r="G17" s="125">
        <v>64</v>
      </c>
      <c r="H17" s="125">
        <v>267</v>
      </c>
      <c r="I17" s="125">
        <v>155</v>
      </c>
      <c r="J17" s="125">
        <v>112</v>
      </c>
      <c r="K17" s="125">
        <v>193</v>
      </c>
      <c r="L17" s="125">
        <v>87</v>
      </c>
      <c r="M17" s="125">
        <v>106</v>
      </c>
      <c r="N17" s="125">
        <v>42</v>
      </c>
      <c r="O17" s="125">
        <v>22</v>
      </c>
      <c r="P17" s="125">
        <v>20</v>
      </c>
      <c r="Q17" s="125">
        <v>2</v>
      </c>
      <c r="R17" s="125">
        <v>1</v>
      </c>
      <c r="S17" s="125">
        <v>1</v>
      </c>
    </row>
    <row r="18" spans="1:19" x14ac:dyDescent="0.25">
      <c r="A18" s="48" t="s">
        <v>13</v>
      </c>
      <c r="B18" s="125">
        <v>710</v>
      </c>
      <c r="C18" s="125">
        <v>366</v>
      </c>
      <c r="D18" s="125">
        <v>344</v>
      </c>
      <c r="E18" s="125">
        <v>120</v>
      </c>
      <c r="F18" s="125">
        <v>57</v>
      </c>
      <c r="G18" s="125">
        <v>63</v>
      </c>
      <c r="H18" s="125">
        <v>279</v>
      </c>
      <c r="I18" s="125">
        <v>173</v>
      </c>
      <c r="J18" s="125">
        <v>106</v>
      </c>
      <c r="K18" s="125">
        <v>208</v>
      </c>
      <c r="L18" s="125">
        <v>82</v>
      </c>
      <c r="M18" s="125">
        <v>126</v>
      </c>
      <c r="N18" s="125">
        <v>57</v>
      </c>
      <c r="O18" s="125">
        <v>26</v>
      </c>
      <c r="P18" s="125">
        <v>31</v>
      </c>
      <c r="Q18" s="125">
        <v>5</v>
      </c>
      <c r="R18" s="125">
        <v>2</v>
      </c>
      <c r="S18" s="125">
        <v>3</v>
      </c>
    </row>
    <row r="19" spans="1:19" x14ac:dyDescent="0.25">
      <c r="A19" s="48" t="s">
        <v>14</v>
      </c>
      <c r="B19" s="125">
        <v>1562</v>
      </c>
      <c r="C19" s="125">
        <v>754</v>
      </c>
      <c r="D19" s="125">
        <v>808</v>
      </c>
      <c r="E19" s="125">
        <v>271</v>
      </c>
      <c r="F19" s="125">
        <v>87</v>
      </c>
      <c r="G19" s="125">
        <v>184</v>
      </c>
      <c r="H19" s="125">
        <v>617</v>
      </c>
      <c r="I19" s="125">
        <v>365</v>
      </c>
      <c r="J19" s="125">
        <v>252</v>
      </c>
      <c r="K19" s="125">
        <v>492</v>
      </c>
      <c r="L19" s="125">
        <v>210</v>
      </c>
      <c r="M19" s="125">
        <v>282</v>
      </c>
      <c r="N19" s="125">
        <v>128</v>
      </c>
      <c r="O19" s="125">
        <v>59</v>
      </c>
      <c r="P19" s="125">
        <v>69</v>
      </c>
      <c r="Q19" s="125">
        <v>3</v>
      </c>
      <c r="R19" s="125">
        <v>2</v>
      </c>
      <c r="S19" s="125">
        <v>1</v>
      </c>
    </row>
    <row r="20" spans="1:19" x14ac:dyDescent="0.25">
      <c r="A20" s="48" t="s">
        <v>15</v>
      </c>
      <c r="B20" s="125">
        <v>70</v>
      </c>
      <c r="C20" s="125">
        <v>35</v>
      </c>
      <c r="D20" s="125">
        <v>35</v>
      </c>
      <c r="E20" s="125">
        <v>18</v>
      </c>
      <c r="F20" s="125">
        <v>8</v>
      </c>
      <c r="G20" s="125">
        <v>10</v>
      </c>
      <c r="H20" s="125">
        <v>24</v>
      </c>
      <c r="I20" s="125">
        <v>12</v>
      </c>
      <c r="J20" s="125">
        <v>12</v>
      </c>
      <c r="K20" s="125">
        <v>21</v>
      </c>
      <c r="L20" s="125">
        <v>11</v>
      </c>
      <c r="M20" s="125">
        <v>10</v>
      </c>
      <c r="N20" s="125">
        <v>4</v>
      </c>
      <c r="O20" s="125">
        <v>2</v>
      </c>
      <c r="P20" s="125">
        <v>2</v>
      </c>
      <c r="Q20" s="125">
        <v>0</v>
      </c>
      <c r="R20" s="125">
        <v>0</v>
      </c>
      <c r="S20" s="125">
        <v>0</v>
      </c>
    </row>
    <row r="21" spans="1:19" x14ac:dyDescent="0.25">
      <c r="A21" s="48" t="s">
        <v>16</v>
      </c>
      <c r="B21" s="125">
        <v>166</v>
      </c>
      <c r="C21" s="125">
        <v>80</v>
      </c>
      <c r="D21" s="125">
        <v>86</v>
      </c>
      <c r="E21" s="125">
        <v>28</v>
      </c>
      <c r="F21" s="125">
        <v>7</v>
      </c>
      <c r="G21" s="125">
        <v>21</v>
      </c>
      <c r="H21" s="125">
        <v>77</v>
      </c>
      <c r="I21" s="125">
        <v>44</v>
      </c>
      <c r="J21" s="125">
        <v>33</v>
      </c>
      <c r="K21" s="125">
        <v>46</v>
      </c>
      <c r="L21" s="125">
        <v>20</v>
      </c>
      <c r="M21" s="125">
        <v>26</v>
      </c>
      <c r="N21" s="125">
        <v>8</v>
      </c>
      <c r="O21" s="125">
        <v>5</v>
      </c>
      <c r="P21" s="125">
        <v>3</v>
      </c>
      <c r="Q21" s="125">
        <v>2</v>
      </c>
      <c r="R21" s="125">
        <v>0</v>
      </c>
      <c r="S21" s="125">
        <v>2</v>
      </c>
    </row>
    <row r="22" spans="1:19" x14ac:dyDescent="0.25">
      <c r="A22" s="48" t="s">
        <v>17</v>
      </c>
      <c r="B22" s="125">
        <v>436</v>
      </c>
      <c r="C22" s="125">
        <v>222</v>
      </c>
      <c r="D22" s="125">
        <v>214</v>
      </c>
      <c r="E22" s="125">
        <v>93</v>
      </c>
      <c r="F22" s="125">
        <v>34</v>
      </c>
      <c r="G22" s="125">
        <v>59</v>
      </c>
      <c r="H22" s="125">
        <v>172</v>
      </c>
      <c r="I22" s="125">
        <v>115</v>
      </c>
      <c r="J22" s="125">
        <v>57</v>
      </c>
      <c r="K22" s="125">
        <v>114</v>
      </c>
      <c r="L22" s="125">
        <v>40</v>
      </c>
      <c r="M22" s="125">
        <v>74</v>
      </c>
      <c r="N22" s="125">
        <v>34</v>
      </c>
      <c r="O22" s="125">
        <v>18</v>
      </c>
      <c r="P22" s="125">
        <v>16</v>
      </c>
      <c r="Q22" s="125">
        <v>6</v>
      </c>
      <c r="R22" s="125">
        <v>3</v>
      </c>
      <c r="S22" s="125">
        <v>3</v>
      </c>
    </row>
    <row r="23" spans="1:19" x14ac:dyDescent="0.25">
      <c r="A23" s="48" t="s">
        <v>18</v>
      </c>
      <c r="B23" s="125">
        <v>156</v>
      </c>
      <c r="C23" s="125">
        <v>78</v>
      </c>
      <c r="D23" s="125">
        <v>78</v>
      </c>
      <c r="E23" s="125">
        <v>31</v>
      </c>
      <c r="F23" s="125">
        <v>9</v>
      </c>
      <c r="G23" s="125">
        <v>22</v>
      </c>
      <c r="H23" s="125">
        <v>66</v>
      </c>
      <c r="I23" s="125">
        <v>39</v>
      </c>
      <c r="J23" s="125">
        <v>27</v>
      </c>
      <c r="K23" s="125">
        <v>50</v>
      </c>
      <c r="L23" s="125">
        <v>25</v>
      </c>
      <c r="M23" s="125">
        <v>25</v>
      </c>
      <c r="N23" s="125">
        <v>6</v>
      </c>
      <c r="O23" s="125">
        <v>4</v>
      </c>
      <c r="P23" s="125">
        <v>2</v>
      </c>
      <c r="Q23" s="125">
        <v>0</v>
      </c>
      <c r="R23" s="125">
        <v>0</v>
      </c>
      <c r="S23" s="125">
        <v>0</v>
      </c>
    </row>
    <row r="24" spans="1:19" x14ac:dyDescent="0.25">
      <c r="A24" s="48" t="s">
        <v>19</v>
      </c>
      <c r="B24" s="125">
        <v>215</v>
      </c>
      <c r="C24" s="125">
        <v>109</v>
      </c>
      <c r="D24" s="125">
        <v>106</v>
      </c>
      <c r="E24" s="125">
        <v>47</v>
      </c>
      <c r="F24" s="125">
        <v>18</v>
      </c>
      <c r="G24" s="125">
        <v>29</v>
      </c>
      <c r="H24" s="125">
        <v>80</v>
      </c>
      <c r="I24" s="125">
        <v>45</v>
      </c>
      <c r="J24" s="125">
        <v>35</v>
      </c>
      <c r="K24" s="125">
        <v>71</v>
      </c>
      <c r="L24" s="125">
        <v>35</v>
      </c>
      <c r="M24" s="125">
        <v>36</v>
      </c>
      <c r="N24" s="125">
        <v>10</v>
      </c>
      <c r="O24" s="125">
        <v>6</v>
      </c>
      <c r="P24" s="125">
        <v>4</v>
      </c>
      <c r="Q24" s="125">
        <v>0</v>
      </c>
      <c r="R24" s="125">
        <v>0</v>
      </c>
      <c r="S24" s="125">
        <v>0</v>
      </c>
    </row>
    <row r="25" spans="1:19" x14ac:dyDescent="0.25">
      <c r="A25" s="48" t="s">
        <v>20</v>
      </c>
      <c r="B25" s="125">
        <v>396</v>
      </c>
      <c r="C25" s="125">
        <v>205</v>
      </c>
      <c r="D25" s="125">
        <v>191</v>
      </c>
      <c r="E25" s="125">
        <v>94</v>
      </c>
      <c r="F25" s="125">
        <v>35</v>
      </c>
      <c r="G25" s="125">
        <v>59</v>
      </c>
      <c r="H25" s="125">
        <v>176</v>
      </c>
      <c r="I25" s="125">
        <v>111</v>
      </c>
      <c r="J25" s="125">
        <v>65</v>
      </c>
      <c r="K25" s="125">
        <v>90</v>
      </c>
      <c r="L25" s="125">
        <v>40</v>
      </c>
      <c r="M25" s="125">
        <v>50</v>
      </c>
      <c r="N25" s="125">
        <v>20</v>
      </c>
      <c r="O25" s="125">
        <v>9</v>
      </c>
      <c r="P25" s="125">
        <v>11</v>
      </c>
      <c r="Q25" s="125">
        <v>2</v>
      </c>
      <c r="R25" s="125">
        <v>1</v>
      </c>
      <c r="S25" s="125">
        <v>1</v>
      </c>
    </row>
    <row r="26" spans="1:19" x14ac:dyDescent="0.25">
      <c r="A26" s="48" t="s">
        <v>21</v>
      </c>
      <c r="B26" s="125">
        <v>432</v>
      </c>
      <c r="C26" s="125">
        <v>218</v>
      </c>
      <c r="D26" s="125">
        <v>214</v>
      </c>
      <c r="E26" s="125">
        <v>78</v>
      </c>
      <c r="F26" s="125">
        <v>26</v>
      </c>
      <c r="G26" s="125">
        <v>52</v>
      </c>
      <c r="H26" s="125">
        <v>190</v>
      </c>
      <c r="I26" s="125">
        <v>116</v>
      </c>
      <c r="J26" s="125">
        <v>74</v>
      </c>
      <c r="K26" s="125">
        <v>124</v>
      </c>
      <c r="L26" s="125">
        <v>50</v>
      </c>
      <c r="M26" s="125">
        <v>74</v>
      </c>
      <c r="N26" s="125">
        <v>22</v>
      </c>
      <c r="O26" s="125">
        <v>14</v>
      </c>
      <c r="P26" s="125">
        <v>8</v>
      </c>
      <c r="Q26" s="125">
        <v>1</v>
      </c>
      <c r="R26" s="125">
        <v>0</v>
      </c>
      <c r="S26" s="125">
        <v>1</v>
      </c>
    </row>
    <row r="27" spans="1:19" x14ac:dyDescent="0.25">
      <c r="A27" s="48" t="s">
        <v>22</v>
      </c>
      <c r="B27" s="125">
        <v>7229</v>
      </c>
      <c r="C27" s="125">
        <v>3549</v>
      </c>
      <c r="D27" s="125">
        <v>3680</v>
      </c>
      <c r="E27" s="125">
        <v>1198</v>
      </c>
      <c r="F27" s="125">
        <v>423</v>
      </c>
      <c r="G27" s="125">
        <v>775</v>
      </c>
      <c r="H27" s="125">
        <v>2648</v>
      </c>
      <c r="I27" s="125">
        <v>1493</v>
      </c>
      <c r="J27" s="125">
        <v>1155</v>
      </c>
      <c r="K27" s="125">
        <v>2348</v>
      </c>
      <c r="L27" s="125">
        <v>1076</v>
      </c>
      <c r="M27" s="125">
        <v>1272</v>
      </c>
      <c r="N27" s="125">
        <v>655</v>
      </c>
      <c r="O27" s="125">
        <v>321</v>
      </c>
      <c r="P27" s="125">
        <v>334</v>
      </c>
      <c r="Q27" s="125">
        <v>84</v>
      </c>
      <c r="R27" s="125">
        <v>51</v>
      </c>
      <c r="S27" s="125">
        <v>33</v>
      </c>
    </row>
    <row r="28" spans="1:19" x14ac:dyDescent="0.25">
      <c r="A28" s="48" t="s">
        <v>23</v>
      </c>
      <c r="B28" s="125">
        <v>330</v>
      </c>
      <c r="C28" s="125">
        <v>164</v>
      </c>
      <c r="D28" s="125">
        <v>166</v>
      </c>
      <c r="E28" s="125">
        <v>48</v>
      </c>
      <c r="F28" s="125">
        <v>15</v>
      </c>
      <c r="G28" s="125">
        <v>33</v>
      </c>
      <c r="H28" s="125">
        <v>135</v>
      </c>
      <c r="I28" s="125">
        <v>84</v>
      </c>
      <c r="J28" s="125">
        <v>51</v>
      </c>
      <c r="K28" s="125">
        <v>101</v>
      </c>
      <c r="L28" s="125">
        <v>40</v>
      </c>
      <c r="M28" s="125">
        <v>61</v>
      </c>
      <c r="N28" s="125">
        <v>33</v>
      </c>
      <c r="O28" s="125">
        <v>16</v>
      </c>
      <c r="P28" s="125">
        <v>17</v>
      </c>
      <c r="Q28" s="125">
        <v>2</v>
      </c>
      <c r="R28" s="125">
        <v>2</v>
      </c>
      <c r="S28" s="125">
        <v>0</v>
      </c>
    </row>
    <row r="29" spans="1:19" x14ac:dyDescent="0.25">
      <c r="A29" s="48" t="s">
        <v>24</v>
      </c>
      <c r="B29" s="125">
        <v>72</v>
      </c>
      <c r="C29" s="125">
        <v>35</v>
      </c>
      <c r="D29" s="125">
        <v>37</v>
      </c>
      <c r="E29" s="125">
        <v>16</v>
      </c>
      <c r="F29" s="125">
        <v>5</v>
      </c>
      <c r="G29" s="125">
        <v>11</v>
      </c>
      <c r="H29" s="125">
        <v>31</v>
      </c>
      <c r="I29" s="125">
        <v>19</v>
      </c>
      <c r="J29" s="125">
        <v>12</v>
      </c>
      <c r="K29" s="125">
        <v>21</v>
      </c>
      <c r="L29" s="125">
        <v>10</v>
      </c>
      <c r="M29" s="125">
        <v>11</v>
      </c>
      <c r="N29" s="125">
        <v>3</v>
      </c>
      <c r="O29" s="125">
        <v>1</v>
      </c>
      <c r="P29" s="125">
        <v>2</v>
      </c>
      <c r="Q29" s="125">
        <v>1</v>
      </c>
      <c r="R29" s="125">
        <v>0</v>
      </c>
      <c r="S29" s="125">
        <v>1</v>
      </c>
    </row>
    <row r="30" spans="1:19" x14ac:dyDescent="0.25">
      <c r="A30" s="48" t="s">
        <v>25</v>
      </c>
      <c r="B30" s="125">
        <v>151</v>
      </c>
      <c r="C30" s="125">
        <v>64</v>
      </c>
      <c r="D30" s="125">
        <v>87</v>
      </c>
      <c r="E30" s="125">
        <v>40</v>
      </c>
      <c r="F30" s="125">
        <v>11</v>
      </c>
      <c r="G30" s="125">
        <v>29</v>
      </c>
      <c r="H30" s="125">
        <v>63</v>
      </c>
      <c r="I30" s="125">
        <v>32</v>
      </c>
      <c r="J30" s="125">
        <v>31</v>
      </c>
      <c r="K30" s="125">
        <v>38</v>
      </c>
      <c r="L30" s="125">
        <v>18</v>
      </c>
      <c r="M30" s="125">
        <v>20</v>
      </c>
      <c r="N30" s="125">
        <v>8</v>
      </c>
      <c r="O30" s="125">
        <v>2</v>
      </c>
      <c r="P30" s="125">
        <v>6</v>
      </c>
      <c r="Q30" s="125">
        <v>0</v>
      </c>
      <c r="R30" s="125">
        <v>0</v>
      </c>
      <c r="S30" s="125">
        <v>0</v>
      </c>
    </row>
    <row r="31" spans="1:19" x14ac:dyDescent="0.25">
      <c r="A31" s="48" t="s">
        <v>26</v>
      </c>
      <c r="B31" s="125">
        <v>52</v>
      </c>
      <c r="C31" s="125">
        <v>26</v>
      </c>
      <c r="D31" s="125">
        <v>26</v>
      </c>
      <c r="E31" s="125">
        <v>8</v>
      </c>
      <c r="F31" s="125">
        <v>3</v>
      </c>
      <c r="G31" s="125">
        <v>5</v>
      </c>
      <c r="H31" s="125">
        <v>24</v>
      </c>
      <c r="I31" s="125">
        <v>13</v>
      </c>
      <c r="J31" s="125">
        <v>11</v>
      </c>
      <c r="K31" s="125">
        <v>12</v>
      </c>
      <c r="L31" s="125">
        <v>6</v>
      </c>
      <c r="M31" s="125">
        <v>6</v>
      </c>
      <c r="N31" s="125">
        <v>7</v>
      </c>
      <c r="O31" s="125">
        <v>3</v>
      </c>
      <c r="P31" s="125">
        <v>4</v>
      </c>
      <c r="Q31" s="125">
        <v>0</v>
      </c>
      <c r="R31" s="125">
        <v>0</v>
      </c>
      <c r="S31" s="125">
        <v>0</v>
      </c>
    </row>
    <row r="32" spans="1:19" x14ac:dyDescent="0.25">
      <c r="A32" s="48" t="s">
        <v>27</v>
      </c>
      <c r="B32" s="125">
        <v>153</v>
      </c>
      <c r="C32" s="125">
        <v>73</v>
      </c>
      <c r="D32" s="125">
        <v>80</v>
      </c>
      <c r="E32" s="125">
        <v>32</v>
      </c>
      <c r="F32" s="125">
        <v>7</v>
      </c>
      <c r="G32" s="125">
        <v>25</v>
      </c>
      <c r="H32" s="125">
        <v>69</v>
      </c>
      <c r="I32" s="125">
        <v>49</v>
      </c>
      <c r="J32" s="125">
        <v>20</v>
      </c>
      <c r="K32" s="125">
        <v>36</v>
      </c>
      <c r="L32" s="125">
        <v>8</v>
      </c>
      <c r="M32" s="125">
        <v>28</v>
      </c>
      <c r="N32" s="125">
        <v>11</v>
      </c>
      <c r="O32" s="125">
        <v>7</v>
      </c>
      <c r="P32" s="125">
        <v>4</v>
      </c>
      <c r="Q32" s="125">
        <v>0</v>
      </c>
      <c r="R32" s="125">
        <v>0</v>
      </c>
      <c r="S32" s="125">
        <v>0</v>
      </c>
    </row>
    <row r="33" spans="1:19" x14ac:dyDescent="0.25">
      <c r="A33" s="48" t="s">
        <v>28</v>
      </c>
      <c r="B33" s="125">
        <v>161</v>
      </c>
      <c r="C33" s="125">
        <v>85</v>
      </c>
      <c r="D33" s="125">
        <v>76</v>
      </c>
      <c r="E33" s="125">
        <v>35</v>
      </c>
      <c r="F33" s="125">
        <v>20</v>
      </c>
      <c r="G33" s="125">
        <v>15</v>
      </c>
      <c r="H33" s="125">
        <v>58</v>
      </c>
      <c r="I33" s="125">
        <v>35</v>
      </c>
      <c r="J33" s="125">
        <v>23</v>
      </c>
      <c r="K33" s="125">
        <v>46</v>
      </c>
      <c r="L33" s="125">
        <v>18</v>
      </c>
      <c r="M33" s="125">
        <v>28</v>
      </c>
      <c r="N33" s="125">
        <v>14</v>
      </c>
      <c r="O33" s="125">
        <v>7</v>
      </c>
      <c r="P33" s="125">
        <v>7</v>
      </c>
      <c r="Q33" s="125">
        <v>0</v>
      </c>
      <c r="R33" s="125">
        <v>0</v>
      </c>
      <c r="S33" s="125">
        <v>0</v>
      </c>
    </row>
    <row r="34" spans="1:19" x14ac:dyDescent="0.25">
      <c r="A34" s="48" t="s">
        <v>29</v>
      </c>
      <c r="B34" s="125">
        <v>127</v>
      </c>
      <c r="C34" s="125">
        <v>68</v>
      </c>
      <c r="D34" s="125">
        <v>59</v>
      </c>
      <c r="E34" s="125">
        <v>23</v>
      </c>
      <c r="F34" s="125">
        <v>9</v>
      </c>
      <c r="G34" s="125">
        <v>14</v>
      </c>
      <c r="H34" s="125">
        <v>52</v>
      </c>
      <c r="I34" s="125">
        <v>35</v>
      </c>
      <c r="J34" s="125">
        <v>17</v>
      </c>
      <c r="K34" s="125">
        <v>35</v>
      </c>
      <c r="L34" s="125">
        <v>15</v>
      </c>
      <c r="M34" s="125">
        <v>20</v>
      </c>
      <c r="N34" s="125">
        <v>8</v>
      </c>
      <c r="O34" s="125">
        <v>2</v>
      </c>
      <c r="P34" s="125">
        <v>6</v>
      </c>
      <c r="Q34" s="125">
        <v>0</v>
      </c>
      <c r="R34" s="125">
        <v>0</v>
      </c>
      <c r="S34" s="125">
        <v>0</v>
      </c>
    </row>
    <row r="35" spans="1:19" x14ac:dyDescent="0.25">
      <c r="A35" s="48" t="s">
        <v>30</v>
      </c>
      <c r="B35" s="125">
        <v>186</v>
      </c>
      <c r="C35" s="125">
        <v>89</v>
      </c>
      <c r="D35" s="125">
        <v>97</v>
      </c>
      <c r="E35" s="125">
        <v>23</v>
      </c>
      <c r="F35" s="125">
        <v>8</v>
      </c>
      <c r="G35" s="125">
        <v>15</v>
      </c>
      <c r="H35" s="125">
        <v>66</v>
      </c>
      <c r="I35" s="125">
        <v>38</v>
      </c>
      <c r="J35" s="125">
        <v>28</v>
      </c>
      <c r="K35" s="125">
        <v>64</v>
      </c>
      <c r="L35" s="125">
        <v>26</v>
      </c>
      <c r="M35" s="125">
        <v>38</v>
      </c>
      <c r="N35" s="125">
        <v>21</v>
      </c>
      <c r="O35" s="125">
        <v>12</v>
      </c>
      <c r="P35" s="125">
        <v>9</v>
      </c>
      <c r="Q35" s="125">
        <v>1</v>
      </c>
      <c r="R35" s="125">
        <v>0</v>
      </c>
      <c r="S35" s="125">
        <v>1</v>
      </c>
    </row>
    <row r="36" spans="1:19" x14ac:dyDescent="0.25">
      <c r="A36" s="48" t="s">
        <v>31</v>
      </c>
      <c r="B36" s="125">
        <v>170</v>
      </c>
      <c r="C36" s="125">
        <v>89</v>
      </c>
      <c r="D36" s="125">
        <v>81</v>
      </c>
      <c r="E36" s="125">
        <v>29</v>
      </c>
      <c r="F36" s="125">
        <v>14</v>
      </c>
      <c r="G36" s="125">
        <v>15</v>
      </c>
      <c r="H36" s="125">
        <v>61</v>
      </c>
      <c r="I36" s="125">
        <v>37</v>
      </c>
      <c r="J36" s="125">
        <v>24</v>
      </c>
      <c r="K36" s="125">
        <v>65</v>
      </c>
      <c r="L36" s="125">
        <v>29</v>
      </c>
      <c r="M36" s="125">
        <v>36</v>
      </c>
      <c r="N36" s="125">
        <v>12</v>
      </c>
      <c r="O36" s="125">
        <v>7</v>
      </c>
      <c r="P36" s="125">
        <v>5</v>
      </c>
      <c r="Q36" s="125">
        <v>0</v>
      </c>
      <c r="R36" s="125">
        <v>0</v>
      </c>
      <c r="S36" s="125">
        <v>0</v>
      </c>
    </row>
    <row r="37" spans="1:19" x14ac:dyDescent="0.25">
      <c r="A37" s="48" t="s">
        <v>32</v>
      </c>
      <c r="B37" s="125">
        <v>209</v>
      </c>
      <c r="C37" s="125">
        <v>111</v>
      </c>
      <c r="D37" s="125">
        <v>98</v>
      </c>
      <c r="E37" s="125">
        <v>42</v>
      </c>
      <c r="F37" s="125">
        <v>17</v>
      </c>
      <c r="G37" s="125">
        <v>25</v>
      </c>
      <c r="H37" s="125">
        <v>83</v>
      </c>
      <c r="I37" s="125">
        <v>50</v>
      </c>
      <c r="J37" s="125">
        <v>33</v>
      </c>
      <c r="K37" s="125">
        <v>71</v>
      </c>
      <c r="L37" s="125">
        <v>34</v>
      </c>
      <c r="M37" s="125">
        <v>37</v>
      </c>
      <c r="N37" s="125">
        <v>10</v>
      </c>
      <c r="O37" s="125">
        <v>8</v>
      </c>
      <c r="P37" s="125">
        <v>2</v>
      </c>
      <c r="Q37" s="125">
        <v>1</v>
      </c>
      <c r="R37" s="125">
        <v>1</v>
      </c>
      <c r="S37" s="125">
        <v>0</v>
      </c>
    </row>
    <row r="38" spans="1:19" x14ac:dyDescent="0.25">
      <c r="A38" s="48" t="s">
        <v>33</v>
      </c>
      <c r="B38" s="125">
        <v>92</v>
      </c>
      <c r="C38" s="125">
        <v>44</v>
      </c>
      <c r="D38" s="125">
        <v>48</v>
      </c>
      <c r="E38" s="125">
        <v>19</v>
      </c>
      <c r="F38" s="125">
        <v>6</v>
      </c>
      <c r="G38" s="125">
        <v>13</v>
      </c>
      <c r="H38" s="125">
        <v>41</v>
      </c>
      <c r="I38" s="125">
        <v>25</v>
      </c>
      <c r="J38" s="125">
        <v>16</v>
      </c>
      <c r="K38" s="125">
        <v>26</v>
      </c>
      <c r="L38" s="125">
        <v>10</v>
      </c>
      <c r="M38" s="125">
        <v>16</v>
      </c>
      <c r="N38" s="125">
        <v>4</v>
      </c>
      <c r="O38" s="125">
        <v>2</v>
      </c>
      <c r="P38" s="125">
        <v>2</v>
      </c>
      <c r="Q38" s="125">
        <v>0</v>
      </c>
      <c r="R38" s="125">
        <v>0</v>
      </c>
      <c r="S38" s="125">
        <v>0</v>
      </c>
    </row>
    <row r="39" spans="1:19" x14ac:dyDescent="0.25">
      <c r="A39" s="48" t="s">
        <v>34</v>
      </c>
      <c r="B39" s="125">
        <v>2088</v>
      </c>
      <c r="C39" s="125">
        <v>1036</v>
      </c>
      <c r="D39" s="125">
        <v>1052</v>
      </c>
      <c r="E39" s="125">
        <v>386</v>
      </c>
      <c r="F39" s="125">
        <v>149</v>
      </c>
      <c r="G39" s="125">
        <v>237</v>
      </c>
      <c r="H39" s="125">
        <v>785</v>
      </c>
      <c r="I39" s="125">
        <v>463</v>
      </c>
      <c r="J39" s="125">
        <v>322</v>
      </c>
      <c r="K39" s="125">
        <v>608</v>
      </c>
      <c r="L39" s="125">
        <v>251</v>
      </c>
      <c r="M39" s="125">
        <v>357</v>
      </c>
      <c r="N39" s="125">
        <v>165</v>
      </c>
      <c r="O39" s="125">
        <v>93</v>
      </c>
      <c r="P39" s="125">
        <v>72</v>
      </c>
      <c r="Q39" s="125">
        <v>7</v>
      </c>
      <c r="R39" s="125">
        <v>2</v>
      </c>
      <c r="S39" s="125">
        <v>5</v>
      </c>
    </row>
    <row r="40" spans="1:19" x14ac:dyDescent="0.25">
      <c r="A40" s="48" t="s">
        <v>35</v>
      </c>
      <c r="B40" s="125">
        <v>85</v>
      </c>
      <c r="C40" s="125">
        <v>42</v>
      </c>
      <c r="D40" s="125">
        <v>43</v>
      </c>
      <c r="E40" s="125">
        <v>11</v>
      </c>
      <c r="F40" s="125">
        <v>4</v>
      </c>
      <c r="G40" s="125">
        <v>7</v>
      </c>
      <c r="H40" s="125">
        <v>31</v>
      </c>
      <c r="I40" s="125">
        <v>21</v>
      </c>
      <c r="J40" s="125">
        <v>10</v>
      </c>
      <c r="K40" s="125">
        <v>32</v>
      </c>
      <c r="L40" s="125">
        <v>11</v>
      </c>
      <c r="M40" s="125">
        <v>21</v>
      </c>
      <c r="N40" s="125">
        <v>10</v>
      </c>
      <c r="O40" s="125">
        <v>5</v>
      </c>
      <c r="P40" s="125">
        <v>5</v>
      </c>
      <c r="Q40" s="125">
        <v>0</v>
      </c>
      <c r="R40" s="125">
        <v>0</v>
      </c>
      <c r="S40" s="125">
        <v>0</v>
      </c>
    </row>
    <row r="41" spans="1:19" x14ac:dyDescent="0.25">
      <c r="A41" s="48" t="s">
        <v>36</v>
      </c>
      <c r="B41" s="125">
        <v>96</v>
      </c>
      <c r="C41" s="125">
        <v>52</v>
      </c>
      <c r="D41" s="125">
        <v>44</v>
      </c>
      <c r="E41" s="125">
        <v>26</v>
      </c>
      <c r="F41" s="125">
        <v>13</v>
      </c>
      <c r="G41" s="125">
        <v>13</v>
      </c>
      <c r="H41" s="125">
        <v>24</v>
      </c>
      <c r="I41" s="125">
        <v>17</v>
      </c>
      <c r="J41" s="125">
        <v>7</v>
      </c>
      <c r="K41" s="125">
        <v>36</v>
      </c>
      <c r="L41" s="125">
        <v>17</v>
      </c>
      <c r="M41" s="125">
        <v>19</v>
      </c>
      <c r="N41" s="125">
        <v>7</v>
      </c>
      <c r="O41" s="125">
        <v>4</v>
      </c>
      <c r="P41" s="125">
        <v>3</v>
      </c>
      <c r="Q41" s="125">
        <v>0</v>
      </c>
      <c r="R41" s="125">
        <v>0</v>
      </c>
      <c r="S41" s="125">
        <v>0</v>
      </c>
    </row>
    <row r="42" spans="1:19" x14ac:dyDescent="0.25">
      <c r="A42" s="48" t="s">
        <v>37</v>
      </c>
      <c r="B42" s="125">
        <v>12519</v>
      </c>
      <c r="C42" s="125">
        <v>5871</v>
      </c>
      <c r="D42" s="125">
        <v>6648</v>
      </c>
      <c r="E42" s="125">
        <v>1947</v>
      </c>
      <c r="F42" s="125">
        <v>686</v>
      </c>
      <c r="G42" s="125">
        <v>1261</v>
      </c>
      <c r="H42" s="125">
        <v>4215</v>
      </c>
      <c r="I42" s="125">
        <v>2290</v>
      </c>
      <c r="J42" s="125">
        <v>1925</v>
      </c>
      <c r="K42" s="125">
        <v>4333</v>
      </c>
      <c r="L42" s="125">
        <v>1858</v>
      </c>
      <c r="M42" s="125">
        <v>2475</v>
      </c>
      <c r="N42" s="125">
        <v>1513</v>
      </c>
      <c r="O42" s="125">
        <v>808</v>
      </c>
      <c r="P42" s="125">
        <v>705</v>
      </c>
      <c r="Q42" s="125">
        <v>30</v>
      </c>
      <c r="R42" s="125">
        <v>14</v>
      </c>
      <c r="S42" s="125">
        <v>16</v>
      </c>
    </row>
    <row r="43" spans="1:19" x14ac:dyDescent="0.25">
      <c r="A43" s="48" t="s">
        <v>38</v>
      </c>
      <c r="B43" s="125">
        <v>509</v>
      </c>
      <c r="C43" s="125">
        <v>249</v>
      </c>
      <c r="D43" s="125">
        <v>260</v>
      </c>
      <c r="E43" s="125">
        <v>71</v>
      </c>
      <c r="F43" s="125">
        <v>18</v>
      </c>
      <c r="G43" s="125">
        <v>53</v>
      </c>
      <c r="H43" s="125">
        <v>215</v>
      </c>
      <c r="I43" s="125">
        <v>127</v>
      </c>
      <c r="J43" s="125">
        <v>88</v>
      </c>
      <c r="K43" s="125">
        <v>159</v>
      </c>
      <c r="L43" s="125">
        <v>71</v>
      </c>
      <c r="M43" s="125">
        <v>88</v>
      </c>
      <c r="N43" s="125">
        <v>41</v>
      </c>
      <c r="O43" s="125">
        <v>21</v>
      </c>
      <c r="P43" s="125">
        <v>20</v>
      </c>
      <c r="Q43" s="125">
        <v>3</v>
      </c>
      <c r="R43" s="125">
        <v>2</v>
      </c>
      <c r="S43" s="125">
        <v>1</v>
      </c>
    </row>
    <row r="44" spans="1:19" x14ac:dyDescent="0.25">
      <c r="A44" s="48" t="s">
        <v>39</v>
      </c>
      <c r="B44" s="125">
        <v>341</v>
      </c>
      <c r="C44" s="125">
        <v>178</v>
      </c>
      <c r="D44" s="125">
        <v>163</v>
      </c>
      <c r="E44" s="125">
        <v>53</v>
      </c>
      <c r="F44" s="125">
        <v>23</v>
      </c>
      <c r="G44" s="125">
        <v>30</v>
      </c>
      <c r="H44" s="125">
        <v>142</v>
      </c>
      <c r="I44" s="125">
        <v>86</v>
      </c>
      <c r="J44" s="125">
        <v>56</v>
      </c>
      <c r="K44" s="125">
        <v>98</v>
      </c>
      <c r="L44" s="125">
        <v>46</v>
      </c>
      <c r="M44" s="125">
        <v>52</v>
      </c>
      <c r="N44" s="125">
        <v>35</v>
      </c>
      <c r="O44" s="125">
        <v>17</v>
      </c>
      <c r="P44" s="125">
        <v>18</v>
      </c>
      <c r="Q44" s="125">
        <v>0</v>
      </c>
      <c r="R44" s="125">
        <v>0</v>
      </c>
      <c r="S44" s="125">
        <v>0</v>
      </c>
    </row>
    <row r="45" spans="1:19" x14ac:dyDescent="0.25">
      <c r="A45" s="48" t="s">
        <v>40</v>
      </c>
      <c r="B45" s="125">
        <v>1072</v>
      </c>
      <c r="C45" s="125">
        <v>525</v>
      </c>
      <c r="D45" s="125">
        <v>547</v>
      </c>
      <c r="E45" s="125">
        <v>181</v>
      </c>
      <c r="F45" s="125">
        <v>70</v>
      </c>
      <c r="G45" s="125">
        <v>111</v>
      </c>
      <c r="H45" s="125">
        <v>428</v>
      </c>
      <c r="I45" s="125">
        <v>246</v>
      </c>
      <c r="J45" s="125">
        <v>182</v>
      </c>
      <c r="K45" s="125">
        <v>360</v>
      </c>
      <c r="L45" s="125">
        <v>152</v>
      </c>
      <c r="M45" s="125">
        <v>208</v>
      </c>
      <c r="N45" s="125">
        <v>73</v>
      </c>
      <c r="O45" s="125">
        <v>40</v>
      </c>
      <c r="P45" s="125">
        <v>33</v>
      </c>
      <c r="Q45" s="125">
        <v>1</v>
      </c>
      <c r="R45" s="125">
        <v>0</v>
      </c>
      <c r="S45" s="125">
        <v>1</v>
      </c>
    </row>
    <row r="46" spans="1:19" x14ac:dyDescent="0.25">
      <c r="A46" s="79" t="s">
        <v>46</v>
      </c>
      <c r="B46" s="80">
        <f>SUM(B6:B45)</f>
        <v>35232</v>
      </c>
      <c r="C46" s="80">
        <f t="shared" ref="C46:S46" si="0">SUM(C6:C45)</f>
        <v>17144</v>
      </c>
      <c r="D46" s="80">
        <f t="shared" si="0"/>
        <v>18088</v>
      </c>
      <c r="E46" s="80">
        <f t="shared" si="0"/>
        <v>5933</v>
      </c>
      <c r="F46" s="80">
        <f t="shared" si="0"/>
        <v>2126</v>
      </c>
      <c r="G46" s="80">
        <f t="shared" si="0"/>
        <v>3807</v>
      </c>
      <c r="H46" s="80">
        <f t="shared" si="0"/>
        <v>13130</v>
      </c>
      <c r="I46" s="80">
        <f t="shared" si="0"/>
        <v>7531</v>
      </c>
      <c r="J46" s="80">
        <f t="shared" si="0"/>
        <v>5599</v>
      </c>
      <c r="K46" s="80">
        <f t="shared" si="0"/>
        <v>11314</v>
      </c>
      <c r="L46" s="80">
        <f t="shared" si="0"/>
        <v>4909</v>
      </c>
      <c r="M46" s="80">
        <f t="shared" si="0"/>
        <v>6405</v>
      </c>
      <c r="N46" s="80">
        <f t="shared" si="0"/>
        <v>3287</v>
      </c>
      <c r="O46" s="80">
        <f t="shared" si="0"/>
        <v>1709</v>
      </c>
      <c r="P46" s="80">
        <f t="shared" si="0"/>
        <v>1578</v>
      </c>
      <c r="Q46" s="80">
        <f t="shared" si="0"/>
        <v>169</v>
      </c>
      <c r="R46" s="80">
        <f t="shared" si="0"/>
        <v>87</v>
      </c>
      <c r="S46" s="80">
        <f t="shared" si="0"/>
        <v>82</v>
      </c>
    </row>
    <row r="47" spans="1:19" x14ac:dyDescent="0.25">
      <c r="A47" s="90" t="s">
        <v>41</v>
      </c>
      <c r="B47" s="81">
        <f t="shared" ref="B47:S47" si="1">B13+B16+B17+B21+B28+B32+B41+B42+B43+B44</f>
        <v>15369</v>
      </c>
      <c r="C47" s="81">
        <f t="shared" si="1"/>
        <v>7296</v>
      </c>
      <c r="D47" s="81">
        <f t="shared" si="1"/>
        <v>8073</v>
      </c>
      <c r="E47" s="81">
        <f t="shared" si="1"/>
        <v>2403</v>
      </c>
      <c r="F47" s="81">
        <f t="shared" si="1"/>
        <v>835</v>
      </c>
      <c r="G47" s="81">
        <f t="shared" si="1"/>
        <v>1568</v>
      </c>
      <c r="H47" s="81">
        <f t="shared" si="1"/>
        <v>5405</v>
      </c>
      <c r="I47" s="81">
        <f t="shared" si="1"/>
        <v>3009</v>
      </c>
      <c r="J47" s="81">
        <f t="shared" si="1"/>
        <v>2396</v>
      </c>
      <c r="K47" s="81">
        <f t="shared" si="1"/>
        <v>5196</v>
      </c>
      <c r="L47" s="81">
        <f t="shared" si="1"/>
        <v>2236</v>
      </c>
      <c r="M47" s="81">
        <f t="shared" si="1"/>
        <v>2960</v>
      </c>
      <c r="N47" s="81">
        <f t="shared" si="1"/>
        <v>1749</v>
      </c>
      <c r="O47" s="81">
        <f t="shared" si="1"/>
        <v>928</v>
      </c>
      <c r="P47" s="81">
        <f t="shared" si="1"/>
        <v>821</v>
      </c>
      <c r="Q47" s="81">
        <f t="shared" si="1"/>
        <v>41</v>
      </c>
      <c r="R47" s="81">
        <f t="shared" si="1"/>
        <v>19</v>
      </c>
      <c r="S47" s="81">
        <f t="shared" si="1"/>
        <v>22</v>
      </c>
    </row>
    <row r="48" spans="1:19" x14ac:dyDescent="0.25">
      <c r="A48" s="90" t="s">
        <v>42</v>
      </c>
      <c r="B48" s="81">
        <f t="shared" ref="B48:S48" si="2">B6+B7+B8+B9+B10+B11+B12+B14+B15+B18+B19+B20+B23+B24+B27+B29+B30+B31+B34+B35+B36+B38+B40+B45</f>
        <v>16141</v>
      </c>
      <c r="C48" s="81">
        <f t="shared" si="2"/>
        <v>7971</v>
      </c>
      <c r="D48" s="81">
        <f t="shared" si="2"/>
        <v>8170</v>
      </c>
      <c r="E48" s="81">
        <f t="shared" si="2"/>
        <v>2802</v>
      </c>
      <c r="F48" s="81">
        <f t="shared" si="2"/>
        <v>1010</v>
      </c>
      <c r="G48" s="81">
        <f t="shared" si="2"/>
        <v>1792</v>
      </c>
      <c r="H48" s="81">
        <f t="shared" si="2"/>
        <v>6261</v>
      </c>
      <c r="I48" s="81">
        <f t="shared" si="2"/>
        <v>3632</v>
      </c>
      <c r="J48" s="81">
        <f t="shared" si="2"/>
        <v>2629</v>
      </c>
      <c r="K48" s="81">
        <f t="shared" si="2"/>
        <v>5065</v>
      </c>
      <c r="L48" s="81">
        <f t="shared" si="2"/>
        <v>2240</v>
      </c>
      <c r="M48" s="81">
        <f t="shared" si="2"/>
        <v>2825</v>
      </c>
      <c r="N48" s="81">
        <f t="shared" si="2"/>
        <v>1273</v>
      </c>
      <c r="O48" s="81">
        <f t="shared" si="2"/>
        <v>632</v>
      </c>
      <c r="P48" s="81">
        <f t="shared" si="2"/>
        <v>641</v>
      </c>
      <c r="Q48" s="81">
        <f t="shared" si="2"/>
        <v>111</v>
      </c>
      <c r="R48" s="81">
        <f t="shared" si="2"/>
        <v>61</v>
      </c>
      <c r="S48" s="81">
        <f t="shared" si="2"/>
        <v>50</v>
      </c>
    </row>
    <row r="49" spans="1:19" x14ac:dyDescent="0.25">
      <c r="A49" s="90" t="s">
        <v>43</v>
      </c>
      <c r="B49" s="81">
        <f t="shared" ref="B49:S49" si="3">B22+B25+B26+B33+B37+B39</f>
        <v>3722</v>
      </c>
      <c r="C49" s="81">
        <f t="shared" si="3"/>
        <v>1877</v>
      </c>
      <c r="D49" s="81">
        <f t="shared" si="3"/>
        <v>1845</v>
      </c>
      <c r="E49" s="81">
        <f t="shared" si="3"/>
        <v>728</v>
      </c>
      <c r="F49" s="81">
        <f t="shared" si="3"/>
        <v>281</v>
      </c>
      <c r="G49" s="81">
        <f t="shared" si="3"/>
        <v>447</v>
      </c>
      <c r="H49" s="81">
        <f t="shared" si="3"/>
        <v>1464</v>
      </c>
      <c r="I49" s="81">
        <f t="shared" si="3"/>
        <v>890</v>
      </c>
      <c r="J49" s="81">
        <f t="shared" si="3"/>
        <v>574</v>
      </c>
      <c r="K49" s="81">
        <f t="shared" si="3"/>
        <v>1053</v>
      </c>
      <c r="L49" s="81">
        <f t="shared" si="3"/>
        <v>433</v>
      </c>
      <c r="M49" s="81">
        <f t="shared" si="3"/>
        <v>620</v>
      </c>
      <c r="N49" s="81">
        <f t="shared" si="3"/>
        <v>265</v>
      </c>
      <c r="O49" s="81">
        <f t="shared" si="3"/>
        <v>149</v>
      </c>
      <c r="P49" s="81">
        <f t="shared" si="3"/>
        <v>116</v>
      </c>
      <c r="Q49" s="81">
        <f t="shared" si="3"/>
        <v>17</v>
      </c>
      <c r="R49" s="81">
        <f t="shared" si="3"/>
        <v>7</v>
      </c>
      <c r="S49" s="81">
        <f t="shared" si="3"/>
        <v>10</v>
      </c>
    </row>
    <row r="50" spans="1:19" x14ac:dyDescent="0.25">
      <c r="A50" s="65" t="s">
        <v>71</v>
      </c>
      <c r="B50" s="130">
        <v>8947632</v>
      </c>
      <c r="C50" s="130">
        <v>4345817</v>
      </c>
      <c r="D50" s="130">
        <v>4601815</v>
      </c>
      <c r="E50" s="130">
        <v>1571602</v>
      </c>
      <c r="F50" s="130">
        <v>579016</v>
      </c>
      <c r="G50" s="130">
        <v>992586</v>
      </c>
      <c r="H50" s="130">
        <v>2952112</v>
      </c>
      <c r="I50" s="130">
        <v>1703103</v>
      </c>
      <c r="J50" s="130">
        <v>1249009</v>
      </c>
      <c r="K50" s="130">
        <v>2790112</v>
      </c>
      <c r="L50" s="130">
        <v>1200316</v>
      </c>
      <c r="M50" s="130">
        <v>1589796</v>
      </c>
      <c r="N50" s="130">
        <v>1114731</v>
      </c>
      <c r="O50" s="130">
        <v>577685</v>
      </c>
      <c r="P50" s="130">
        <v>537046</v>
      </c>
      <c r="Q50" s="130">
        <v>42384</v>
      </c>
      <c r="R50" s="130">
        <v>19698</v>
      </c>
      <c r="S50" s="130">
        <v>22686</v>
      </c>
    </row>
    <row r="51" spans="1:19" x14ac:dyDescent="0.25">
      <c r="A51" s="71" t="s">
        <v>73</v>
      </c>
      <c r="B51" s="132">
        <v>367842</v>
      </c>
      <c r="C51" s="132">
        <v>178454</v>
      </c>
      <c r="D51" s="132">
        <v>189388</v>
      </c>
      <c r="E51" s="132">
        <v>68502</v>
      </c>
      <c r="F51" s="132">
        <v>26181</v>
      </c>
      <c r="G51" s="132">
        <v>42321</v>
      </c>
      <c r="H51" s="132">
        <v>132115</v>
      </c>
      <c r="I51" s="132">
        <v>75400</v>
      </c>
      <c r="J51" s="132">
        <v>56715</v>
      </c>
      <c r="K51" s="132">
        <v>109725</v>
      </c>
      <c r="L51" s="132">
        <v>47003</v>
      </c>
      <c r="M51" s="132">
        <v>62722</v>
      </c>
      <c r="N51" s="132">
        <v>35465</v>
      </c>
      <c r="O51" s="132">
        <v>18176</v>
      </c>
      <c r="P51" s="132">
        <v>17289</v>
      </c>
      <c r="Q51" s="132">
        <v>2015</v>
      </c>
      <c r="R51" s="132">
        <v>907</v>
      </c>
      <c r="S51" s="132">
        <v>1108</v>
      </c>
    </row>
    <row r="52" spans="1:19" x14ac:dyDescent="0.25">
      <c r="A52" s="75" t="s">
        <v>72</v>
      </c>
      <c r="B52" s="134">
        <v>1089911</v>
      </c>
      <c r="C52" s="134">
        <v>534817</v>
      </c>
      <c r="D52" s="134">
        <v>555094</v>
      </c>
      <c r="E52" s="134">
        <v>184254</v>
      </c>
      <c r="F52" s="134">
        <v>68194</v>
      </c>
      <c r="G52" s="134">
        <v>116060</v>
      </c>
      <c r="H52" s="134">
        <v>366322</v>
      </c>
      <c r="I52" s="134">
        <v>215177</v>
      </c>
      <c r="J52" s="134">
        <v>151145</v>
      </c>
      <c r="K52" s="134">
        <v>353727</v>
      </c>
      <c r="L52" s="134">
        <v>152479</v>
      </c>
      <c r="M52" s="134">
        <v>201248</v>
      </c>
      <c r="N52" s="134">
        <v>124875</v>
      </c>
      <c r="O52" s="134">
        <v>64834</v>
      </c>
      <c r="P52" s="134">
        <v>60041</v>
      </c>
      <c r="Q52" s="134">
        <v>4868</v>
      </c>
      <c r="R52" s="134">
        <v>2356</v>
      </c>
      <c r="S52" s="134">
        <v>2512</v>
      </c>
    </row>
    <row r="53" spans="1:19" x14ac:dyDescent="0.25">
      <c r="A53" s="75" t="s">
        <v>75</v>
      </c>
      <c r="B53" s="134">
        <v>468789</v>
      </c>
      <c r="C53" s="134">
        <v>228140</v>
      </c>
      <c r="D53" s="134">
        <v>240649</v>
      </c>
      <c r="E53" s="134">
        <v>82703</v>
      </c>
      <c r="F53" s="134">
        <v>30890</v>
      </c>
      <c r="G53" s="134">
        <v>51813</v>
      </c>
      <c r="H53" s="134">
        <v>166326</v>
      </c>
      <c r="I53" s="134">
        <v>94863</v>
      </c>
      <c r="J53" s="134">
        <v>71463</v>
      </c>
      <c r="K53" s="134">
        <v>148609</v>
      </c>
      <c r="L53" s="134">
        <v>64841</v>
      </c>
      <c r="M53" s="134">
        <v>83768</v>
      </c>
      <c r="N53" s="134">
        <v>47480</v>
      </c>
      <c r="O53" s="134">
        <v>24809</v>
      </c>
      <c r="P53" s="134">
        <v>22671</v>
      </c>
      <c r="Q53" s="134">
        <v>2202</v>
      </c>
      <c r="R53" s="134">
        <v>1022</v>
      </c>
      <c r="S53" s="134">
        <v>1180</v>
      </c>
    </row>
    <row r="54" spans="1:19" x14ac:dyDescent="0.25">
      <c r="A54" t="s">
        <v>45</v>
      </c>
    </row>
  </sheetData>
  <mergeCells count="8">
    <mergeCell ref="A3:A5"/>
    <mergeCell ref="B3:D4"/>
    <mergeCell ref="E3:S3"/>
    <mergeCell ref="E4:G4"/>
    <mergeCell ref="H4:J4"/>
    <mergeCell ref="K4:M4"/>
    <mergeCell ref="N4:P4"/>
    <mergeCell ref="Q4:S4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workbookViewId="0"/>
  </sheetViews>
  <sheetFormatPr defaultRowHeight="15" x14ac:dyDescent="0.25"/>
  <cols>
    <col min="1" max="1" width="21.7109375" customWidth="1"/>
    <col min="2" max="3" width="9.140625" customWidth="1"/>
  </cols>
  <sheetData>
    <row r="1" spans="1:16" ht="15.75" thickBot="1" x14ac:dyDescent="0.3">
      <c r="A1" s="118" t="s">
        <v>137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</row>
    <row r="2" spans="1:16" ht="15" customHeight="1" x14ac:dyDescent="0.25">
      <c r="A2" s="183" t="s">
        <v>0</v>
      </c>
      <c r="B2" s="188" t="s">
        <v>81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</row>
    <row r="3" spans="1:16" ht="22.5" customHeight="1" x14ac:dyDescent="0.25">
      <c r="A3" s="184"/>
      <c r="B3" s="207" t="s">
        <v>82</v>
      </c>
      <c r="C3" s="208"/>
      <c r="D3" s="209"/>
      <c r="E3" s="204" t="s">
        <v>83</v>
      </c>
      <c r="F3" s="205"/>
      <c r="G3" s="206"/>
      <c r="H3" s="207" t="s">
        <v>84</v>
      </c>
      <c r="I3" s="208"/>
      <c r="J3" s="209"/>
      <c r="K3" s="210" t="s">
        <v>85</v>
      </c>
      <c r="L3" s="211"/>
      <c r="M3" s="212"/>
      <c r="N3" s="188" t="s">
        <v>86</v>
      </c>
      <c r="O3" s="188"/>
      <c r="P3" s="188"/>
    </row>
    <row r="4" spans="1:16" ht="15.75" thickBot="1" x14ac:dyDescent="0.3">
      <c r="A4" s="185"/>
      <c r="B4" s="135" t="s">
        <v>67</v>
      </c>
      <c r="C4" s="135" t="s">
        <v>87</v>
      </c>
      <c r="D4" s="135" t="s">
        <v>88</v>
      </c>
      <c r="E4" s="135" t="s">
        <v>67</v>
      </c>
      <c r="F4" s="135" t="s">
        <v>87</v>
      </c>
      <c r="G4" s="135" t="s">
        <v>88</v>
      </c>
      <c r="H4" s="135" t="s">
        <v>67</v>
      </c>
      <c r="I4" s="135" t="s">
        <v>87</v>
      </c>
      <c r="J4" s="135" t="s">
        <v>88</v>
      </c>
      <c r="K4" s="135" t="s">
        <v>67</v>
      </c>
      <c r="L4" s="135" t="s">
        <v>87</v>
      </c>
      <c r="M4" s="135" t="s">
        <v>88</v>
      </c>
      <c r="N4" s="135" t="s">
        <v>67</v>
      </c>
      <c r="O4" s="135" t="s">
        <v>87</v>
      </c>
      <c r="P4" s="135" t="s">
        <v>88</v>
      </c>
    </row>
    <row r="5" spans="1:16" x14ac:dyDescent="0.25">
      <c r="A5" s="124" t="s">
        <v>1</v>
      </c>
      <c r="B5" s="148">
        <v>42.528735632183903</v>
      </c>
      <c r="C5" s="148">
        <v>25</v>
      </c>
      <c r="D5" s="148">
        <v>57.446808510638306</v>
      </c>
      <c r="E5" s="148">
        <v>35.632183908045981</v>
      </c>
      <c r="F5" s="148">
        <v>50</v>
      </c>
      <c r="G5" s="148">
        <v>23.404255319148938</v>
      </c>
      <c r="H5" s="148">
        <v>21.839080459770116</v>
      </c>
      <c r="I5" s="148">
        <v>25</v>
      </c>
      <c r="J5" s="148">
        <v>19.148936170212767</v>
      </c>
      <c r="K5" s="148">
        <v>0</v>
      </c>
      <c r="L5" s="148">
        <v>0</v>
      </c>
      <c r="M5" s="148">
        <v>0</v>
      </c>
      <c r="N5" s="148">
        <v>0</v>
      </c>
      <c r="O5" s="148">
        <v>0</v>
      </c>
      <c r="P5" s="148">
        <v>0</v>
      </c>
    </row>
    <row r="6" spans="1:16" x14ac:dyDescent="0.25">
      <c r="A6" s="124" t="s">
        <v>2</v>
      </c>
      <c r="B6" s="149">
        <v>50.501672240802677</v>
      </c>
      <c r="C6" s="149">
        <v>39.130434782608695</v>
      </c>
      <c r="D6" s="149">
        <v>60.248447204968947</v>
      </c>
      <c r="E6" s="149">
        <v>34.448160535117054</v>
      </c>
      <c r="F6" s="149">
        <v>47.826086956521742</v>
      </c>
      <c r="G6" s="149">
        <v>22.981366459627328</v>
      </c>
      <c r="H6" s="149">
        <v>14.381270903010032</v>
      </c>
      <c r="I6" s="149">
        <v>11.594202898550725</v>
      </c>
      <c r="J6" s="149">
        <v>16.770186335403729</v>
      </c>
      <c r="K6" s="149">
        <v>0.66889632107023411</v>
      </c>
      <c r="L6" s="149">
        <v>1.4492753623188406</v>
      </c>
      <c r="M6" s="149">
        <v>0</v>
      </c>
      <c r="N6" s="149">
        <v>0</v>
      </c>
      <c r="O6" s="149">
        <v>0</v>
      </c>
      <c r="P6" s="149">
        <v>0</v>
      </c>
    </row>
    <row r="7" spans="1:16" x14ac:dyDescent="0.25">
      <c r="A7" s="124" t="s">
        <v>3</v>
      </c>
      <c r="B7" s="149">
        <v>34.756097560975604</v>
      </c>
      <c r="C7" s="149">
        <v>20.930232558139537</v>
      </c>
      <c r="D7" s="149">
        <v>50</v>
      </c>
      <c r="E7" s="149">
        <v>46.951219512195117</v>
      </c>
      <c r="F7" s="149">
        <v>62.790697674418603</v>
      </c>
      <c r="G7" s="149">
        <v>29.487179487179489</v>
      </c>
      <c r="H7" s="149">
        <v>12.804878048780488</v>
      </c>
      <c r="I7" s="149">
        <v>8.1395348837209305</v>
      </c>
      <c r="J7" s="149">
        <v>17.948717948717949</v>
      </c>
      <c r="K7" s="149">
        <v>4.2682926829268295</v>
      </c>
      <c r="L7" s="149">
        <v>6.9767441860465116</v>
      </c>
      <c r="M7" s="149">
        <v>1.2820512820512819</v>
      </c>
      <c r="N7" s="149">
        <v>0</v>
      </c>
      <c r="O7" s="149">
        <v>0</v>
      </c>
      <c r="P7" s="149">
        <v>0</v>
      </c>
    </row>
    <row r="8" spans="1:16" x14ac:dyDescent="0.25">
      <c r="A8" s="124" t="s">
        <v>4</v>
      </c>
      <c r="B8" s="149">
        <v>40.926640926640928</v>
      </c>
      <c r="C8" s="149">
        <v>29.75206611570248</v>
      </c>
      <c r="D8" s="149">
        <v>50.724637681159422</v>
      </c>
      <c r="E8" s="149">
        <v>30.888030888030887</v>
      </c>
      <c r="F8" s="149">
        <v>38.016528925619838</v>
      </c>
      <c r="G8" s="149">
        <v>24.637681159420293</v>
      </c>
      <c r="H8" s="149">
        <v>21.235521235521233</v>
      </c>
      <c r="I8" s="149">
        <v>24.793388429752067</v>
      </c>
      <c r="J8" s="149">
        <v>18.115942028985508</v>
      </c>
      <c r="K8" s="149">
        <v>4.6332046332046328</v>
      </c>
      <c r="L8" s="149">
        <v>5.785123966942149</v>
      </c>
      <c r="M8" s="149">
        <v>3.6231884057971016</v>
      </c>
      <c r="N8" s="149">
        <v>0</v>
      </c>
      <c r="O8" s="149">
        <v>0</v>
      </c>
      <c r="P8" s="149">
        <v>0</v>
      </c>
    </row>
    <row r="9" spans="1:16" x14ac:dyDescent="0.25">
      <c r="A9" s="124" t="s">
        <v>5</v>
      </c>
      <c r="B9" s="149">
        <v>50</v>
      </c>
      <c r="C9" s="149">
        <v>35.064935064935064</v>
      </c>
      <c r="D9" s="149">
        <v>64.556962025316452</v>
      </c>
      <c r="E9" s="149">
        <v>35.256410256410255</v>
      </c>
      <c r="F9" s="149">
        <v>51.94805194805194</v>
      </c>
      <c r="G9" s="149">
        <v>18.9873417721519</v>
      </c>
      <c r="H9" s="149">
        <v>14.743589743589745</v>
      </c>
      <c r="I9" s="149">
        <v>12.987012987012985</v>
      </c>
      <c r="J9" s="149">
        <v>16.455696202531644</v>
      </c>
      <c r="K9" s="149">
        <v>0</v>
      </c>
      <c r="L9" s="149">
        <v>0</v>
      </c>
      <c r="M9" s="149">
        <v>0</v>
      </c>
      <c r="N9" s="149">
        <v>0</v>
      </c>
      <c r="O9" s="149">
        <v>0</v>
      </c>
      <c r="P9" s="149">
        <v>0</v>
      </c>
    </row>
    <row r="10" spans="1:16" x14ac:dyDescent="0.25">
      <c r="A10" s="124" t="s">
        <v>6</v>
      </c>
      <c r="B10" s="149">
        <v>41.471571906354512</v>
      </c>
      <c r="C10" s="149">
        <v>30.946882217090071</v>
      </c>
      <c r="D10" s="149">
        <v>51.293103448275865</v>
      </c>
      <c r="E10" s="149">
        <v>38.740245261984391</v>
      </c>
      <c r="F10" s="149">
        <v>49.07621247113164</v>
      </c>
      <c r="G10" s="149">
        <v>29.094827586206897</v>
      </c>
      <c r="H10" s="149">
        <v>17.3355629877369</v>
      </c>
      <c r="I10" s="149">
        <v>17.4364896073903</v>
      </c>
      <c r="J10" s="149">
        <v>17.241379310344829</v>
      </c>
      <c r="K10" s="149">
        <v>2.1181716833890749</v>
      </c>
      <c r="L10" s="149">
        <v>2.424942263279446</v>
      </c>
      <c r="M10" s="149">
        <v>1.8318965517241377</v>
      </c>
      <c r="N10" s="149">
        <v>0.27870680044593088</v>
      </c>
      <c r="O10" s="149">
        <v>0.11547344110854503</v>
      </c>
      <c r="P10" s="149">
        <v>0.43103448275862066</v>
      </c>
    </row>
    <row r="11" spans="1:16" x14ac:dyDescent="0.25">
      <c r="A11" s="124" t="s">
        <v>7</v>
      </c>
      <c r="B11" s="149">
        <v>40</v>
      </c>
      <c r="C11" s="149">
        <v>24.358974358974358</v>
      </c>
      <c r="D11" s="149">
        <v>54.878048780487809</v>
      </c>
      <c r="E11" s="149">
        <v>44.375</v>
      </c>
      <c r="F11" s="149">
        <v>58.974358974358978</v>
      </c>
      <c r="G11" s="149">
        <v>30.487804878048781</v>
      </c>
      <c r="H11" s="149">
        <v>13.125</v>
      </c>
      <c r="I11" s="149">
        <v>12.820512820512819</v>
      </c>
      <c r="J11" s="149">
        <v>13.414634146341465</v>
      </c>
      <c r="K11" s="149">
        <v>1.875</v>
      </c>
      <c r="L11" s="149">
        <v>2.5641025641025639</v>
      </c>
      <c r="M11" s="149">
        <v>1.2195121951219512</v>
      </c>
      <c r="N11" s="149">
        <v>0.625</v>
      </c>
      <c r="O11" s="149">
        <v>1.2820512820512819</v>
      </c>
      <c r="P11" s="149">
        <v>0</v>
      </c>
    </row>
    <row r="12" spans="1:16" x14ac:dyDescent="0.25">
      <c r="A12" s="124" t="s">
        <v>8</v>
      </c>
      <c r="B12" s="149">
        <v>42.857142857142854</v>
      </c>
      <c r="C12" s="149">
        <v>32.015810276679844</v>
      </c>
      <c r="D12" s="149">
        <v>53.784860557768923</v>
      </c>
      <c r="E12" s="149">
        <v>35.714285714285715</v>
      </c>
      <c r="F12" s="149">
        <v>45.454545454545453</v>
      </c>
      <c r="G12" s="149">
        <v>25.89641434262948</v>
      </c>
      <c r="H12" s="149">
        <v>17.658730158730158</v>
      </c>
      <c r="I12" s="149">
        <v>18.972332015810274</v>
      </c>
      <c r="J12" s="149">
        <v>16.334661354581673</v>
      </c>
      <c r="K12" s="149">
        <v>2.3809523809523809</v>
      </c>
      <c r="L12" s="149">
        <v>2.766798418972332</v>
      </c>
      <c r="M12" s="149">
        <v>1.9920318725099602</v>
      </c>
      <c r="N12" s="149">
        <v>0.59523809523809523</v>
      </c>
      <c r="O12" s="149">
        <v>0.39525691699604742</v>
      </c>
      <c r="P12" s="149">
        <v>0.79681274900398402</v>
      </c>
    </row>
    <row r="13" spans="1:16" x14ac:dyDescent="0.25">
      <c r="A13" s="124" t="s">
        <v>9</v>
      </c>
      <c r="B13" s="149">
        <v>50</v>
      </c>
      <c r="C13" s="149">
        <v>35.403726708074537</v>
      </c>
      <c r="D13" s="149">
        <v>63.742690058479532</v>
      </c>
      <c r="E13" s="149">
        <v>34.638554216867469</v>
      </c>
      <c r="F13" s="149">
        <v>48.447204968944099</v>
      </c>
      <c r="G13" s="149">
        <v>21.637426900584796</v>
      </c>
      <c r="H13" s="149">
        <v>12.951807228915662</v>
      </c>
      <c r="I13" s="149">
        <v>14.285714285714285</v>
      </c>
      <c r="J13" s="149">
        <v>11.695906432748536</v>
      </c>
      <c r="K13" s="149">
        <v>1.2048192771084338</v>
      </c>
      <c r="L13" s="149">
        <v>1.2422360248447204</v>
      </c>
      <c r="M13" s="149">
        <v>1.1695906432748537</v>
      </c>
      <c r="N13" s="149">
        <v>0</v>
      </c>
      <c r="O13" s="149">
        <v>0</v>
      </c>
      <c r="P13" s="149">
        <v>0</v>
      </c>
    </row>
    <row r="14" spans="1:16" x14ac:dyDescent="0.25">
      <c r="A14" s="124" t="s">
        <v>10</v>
      </c>
      <c r="B14" s="149">
        <v>33.458646616541351</v>
      </c>
      <c r="C14" s="149">
        <v>24.81203007518797</v>
      </c>
      <c r="D14" s="149">
        <v>42.105263157894733</v>
      </c>
      <c r="E14" s="149">
        <v>41.729323308270679</v>
      </c>
      <c r="F14" s="149">
        <v>50.375939849624061</v>
      </c>
      <c r="G14" s="149">
        <v>33.082706766917291</v>
      </c>
      <c r="H14" s="149">
        <v>23.308270676691727</v>
      </c>
      <c r="I14" s="149">
        <v>23.308270676691727</v>
      </c>
      <c r="J14" s="149">
        <v>23.308270676691727</v>
      </c>
      <c r="K14" s="149">
        <v>1.5037593984962405</v>
      </c>
      <c r="L14" s="149">
        <v>1.5037593984962405</v>
      </c>
      <c r="M14" s="149">
        <v>1.5037593984962405</v>
      </c>
      <c r="N14" s="149">
        <v>0</v>
      </c>
      <c r="O14" s="149">
        <v>0</v>
      </c>
      <c r="P14" s="149">
        <v>0</v>
      </c>
    </row>
    <row r="15" spans="1:16" x14ac:dyDescent="0.25">
      <c r="A15" s="124" t="s">
        <v>11</v>
      </c>
      <c r="B15" s="149">
        <v>43.262411347517734</v>
      </c>
      <c r="C15" s="149">
        <v>37.5</v>
      </c>
      <c r="D15" s="149">
        <v>48.051948051948052</v>
      </c>
      <c r="E15" s="149">
        <v>39.00709219858156</v>
      </c>
      <c r="F15" s="149">
        <v>45.3125</v>
      </c>
      <c r="G15" s="149">
        <v>33.766233766233768</v>
      </c>
      <c r="H15" s="149">
        <v>14.184397163120568</v>
      </c>
      <c r="I15" s="149">
        <v>14.0625</v>
      </c>
      <c r="J15" s="149">
        <v>14.285714285714285</v>
      </c>
      <c r="K15" s="149">
        <v>3.5460992907801421</v>
      </c>
      <c r="L15" s="149">
        <v>3.125</v>
      </c>
      <c r="M15" s="149">
        <v>3.8961038961038961</v>
      </c>
      <c r="N15" s="149">
        <v>0</v>
      </c>
      <c r="O15" s="149">
        <v>0</v>
      </c>
      <c r="P15" s="149">
        <v>0</v>
      </c>
    </row>
    <row r="16" spans="1:16" x14ac:dyDescent="0.25">
      <c r="A16" s="124" t="s">
        <v>12</v>
      </c>
      <c r="B16" s="149">
        <v>34.14179104477612</v>
      </c>
      <c r="C16" s="149">
        <v>22.779922779922778</v>
      </c>
      <c r="D16" s="149">
        <v>44.765342960288805</v>
      </c>
      <c r="E16" s="149">
        <v>44.589552238805972</v>
      </c>
      <c r="F16" s="149">
        <v>54.440154440154444</v>
      </c>
      <c r="G16" s="149">
        <v>35.379061371841154</v>
      </c>
      <c r="H16" s="149">
        <v>16.231343283582088</v>
      </c>
      <c r="I16" s="149">
        <v>15.83011583011583</v>
      </c>
      <c r="J16" s="149">
        <v>16.60649819494585</v>
      </c>
      <c r="K16" s="149">
        <v>3.544776119402985</v>
      </c>
      <c r="L16" s="149">
        <v>5.019305019305019</v>
      </c>
      <c r="M16" s="149">
        <v>2.1660649819494582</v>
      </c>
      <c r="N16" s="149">
        <v>0.18656716417910446</v>
      </c>
      <c r="O16" s="149">
        <v>0</v>
      </c>
      <c r="P16" s="149">
        <v>0.36101083032490977</v>
      </c>
    </row>
    <row r="17" spans="1:16" x14ac:dyDescent="0.25">
      <c r="A17" s="124" t="s">
        <v>13</v>
      </c>
      <c r="B17" s="149">
        <v>40.118577075098813</v>
      </c>
      <c r="C17" s="149">
        <v>31.25</v>
      </c>
      <c r="D17" s="149">
        <v>48.120300751879697</v>
      </c>
      <c r="E17" s="149">
        <v>42.292490118577078</v>
      </c>
      <c r="F17" s="149">
        <v>50</v>
      </c>
      <c r="G17" s="149">
        <v>35.338345864661655</v>
      </c>
      <c r="H17" s="149">
        <v>14.229249011857709</v>
      </c>
      <c r="I17" s="149">
        <v>15</v>
      </c>
      <c r="J17" s="149">
        <v>13.533834586466165</v>
      </c>
      <c r="K17" s="149">
        <v>2.1739130434782608</v>
      </c>
      <c r="L17" s="149">
        <v>2.5</v>
      </c>
      <c r="M17" s="149">
        <v>1.8796992481203008</v>
      </c>
      <c r="N17" s="149">
        <v>0.79051383399209485</v>
      </c>
      <c r="O17" s="149">
        <v>1.25</v>
      </c>
      <c r="P17" s="149">
        <v>0.37593984962406013</v>
      </c>
    </row>
    <row r="18" spans="1:16" x14ac:dyDescent="0.25">
      <c r="A18" s="124" t="s">
        <v>14</v>
      </c>
      <c r="B18" s="149">
        <v>39.168110918544194</v>
      </c>
      <c r="C18" s="149">
        <v>27.935943060498218</v>
      </c>
      <c r="D18" s="149">
        <v>49.831081081081081</v>
      </c>
      <c r="E18" s="149">
        <v>40.121317157712305</v>
      </c>
      <c r="F18" s="149">
        <v>50.711743772241988</v>
      </c>
      <c r="G18" s="149">
        <v>30.067567567567565</v>
      </c>
      <c r="H18" s="149">
        <v>17.417677642980937</v>
      </c>
      <c r="I18" s="149">
        <v>16.72597864768683</v>
      </c>
      <c r="J18" s="149">
        <v>18.074324324324326</v>
      </c>
      <c r="K18" s="149">
        <v>3.0329289428076258</v>
      </c>
      <c r="L18" s="149">
        <v>4.2704626334519578</v>
      </c>
      <c r="M18" s="149">
        <v>1.8581081081081081</v>
      </c>
      <c r="N18" s="149">
        <v>0</v>
      </c>
      <c r="O18" s="149">
        <v>0</v>
      </c>
      <c r="P18" s="149">
        <v>0</v>
      </c>
    </row>
    <row r="19" spans="1:16" x14ac:dyDescent="0.25">
      <c r="A19" s="124" t="s">
        <v>15</v>
      </c>
      <c r="B19" s="149">
        <v>49.090909090909093</v>
      </c>
      <c r="C19" s="149">
        <v>50</v>
      </c>
      <c r="D19" s="149">
        <v>48.275862068965516</v>
      </c>
      <c r="E19" s="149">
        <v>29.09090909090909</v>
      </c>
      <c r="F19" s="149">
        <v>38.461538461538467</v>
      </c>
      <c r="G19" s="149">
        <v>20.689655172413794</v>
      </c>
      <c r="H19" s="149">
        <v>12.727272727272727</v>
      </c>
      <c r="I19" s="149">
        <v>0</v>
      </c>
      <c r="J19" s="149">
        <v>24.137931034482758</v>
      </c>
      <c r="K19" s="149">
        <v>0</v>
      </c>
      <c r="L19" s="149">
        <v>0</v>
      </c>
      <c r="M19" s="149">
        <v>0</v>
      </c>
      <c r="N19" s="149">
        <v>7.2727272727272725</v>
      </c>
      <c r="O19" s="149">
        <v>7.6923076923076925</v>
      </c>
      <c r="P19" s="149">
        <v>6.8965517241379306</v>
      </c>
    </row>
    <row r="20" spans="1:16" x14ac:dyDescent="0.25">
      <c r="A20" s="124" t="s">
        <v>16</v>
      </c>
      <c r="B20" s="149">
        <v>34.177215189873415</v>
      </c>
      <c r="C20" s="149">
        <v>13.888888888888889</v>
      </c>
      <c r="D20" s="149">
        <v>51.162790697674424</v>
      </c>
      <c r="E20" s="149">
        <v>50.632911392405063</v>
      </c>
      <c r="F20" s="149">
        <v>65.277777777777786</v>
      </c>
      <c r="G20" s="149">
        <v>38.372093023255815</v>
      </c>
      <c r="H20" s="149">
        <v>12.025316455696203</v>
      </c>
      <c r="I20" s="149">
        <v>16.666666666666664</v>
      </c>
      <c r="J20" s="149">
        <v>8.1395348837209305</v>
      </c>
      <c r="K20" s="149">
        <v>3.1645569620253164</v>
      </c>
      <c r="L20" s="149">
        <v>4.1666666666666661</v>
      </c>
      <c r="M20" s="149">
        <v>2.3255813953488373</v>
      </c>
      <c r="N20" s="149">
        <v>0</v>
      </c>
      <c r="O20" s="149">
        <v>0</v>
      </c>
      <c r="P20" s="149">
        <v>0</v>
      </c>
    </row>
    <row r="21" spans="1:16" x14ac:dyDescent="0.25">
      <c r="A21" s="124" t="s">
        <v>17</v>
      </c>
      <c r="B21" s="149">
        <v>52.487562189054728</v>
      </c>
      <c r="C21" s="149">
        <v>35.789473684210527</v>
      </c>
      <c r="D21" s="149">
        <v>67.452830188679243</v>
      </c>
      <c r="E21" s="149">
        <v>33.830845771144283</v>
      </c>
      <c r="F21" s="149">
        <v>51.05263157894737</v>
      </c>
      <c r="G21" s="149">
        <v>18.39622641509434</v>
      </c>
      <c r="H21" s="149">
        <v>12.189054726368159</v>
      </c>
      <c r="I21" s="149">
        <v>10.526315789473683</v>
      </c>
      <c r="J21" s="149">
        <v>13.679245283018867</v>
      </c>
      <c r="K21" s="149">
        <v>1.4925373134328357</v>
      </c>
      <c r="L21" s="149">
        <v>2.6315789473684208</v>
      </c>
      <c r="M21" s="149">
        <v>0.47169811320754718</v>
      </c>
      <c r="N21" s="149">
        <v>0</v>
      </c>
      <c r="O21" s="149">
        <v>0</v>
      </c>
      <c r="P21" s="149">
        <v>0</v>
      </c>
    </row>
    <row r="22" spans="1:16" x14ac:dyDescent="0.25">
      <c r="A22" s="124" t="s">
        <v>18</v>
      </c>
      <c r="B22" s="149">
        <v>42.073170731707314</v>
      </c>
      <c r="C22" s="149">
        <v>29.268292682926827</v>
      </c>
      <c r="D22" s="149">
        <v>54.878048780487809</v>
      </c>
      <c r="E22" s="149">
        <v>39.024390243902438</v>
      </c>
      <c r="F22" s="149">
        <v>45.121951219512198</v>
      </c>
      <c r="G22" s="149">
        <v>32.926829268292686</v>
      </c>
      <c r="H22" s="149">
        <v>15.853658536585366</v>
      </c>
      <c r="I22" s="149">
        <v>20.73170731707317</v>
      </c>
      <c r="J22" s="149">
        <v>10.975609756097562</v>
      </c>
      <c r="K22" s="149">
        <v>2.4390243902439024</v>
      </c>
      <c r="L22" s="149">
        <v>3.6585365853658534</v>
      </c>
      <c r="M22" s="149">
        <v>1.2195121951219512</v>
      </c>
      <c r="N22" s="149">
        <v>0.6097560975609756</v>
      </c>
      <c r="O22" s="149">
        <v>1.2195121951219512</v>
      </c>
      <c r="P22" s="149">
        <v>0</v>
      </c>
    </row>
    <row r="23" spans="1:16" x14ac:dyDescent="0.25">
      <c r="A23" s="124" t="s">
        <v>19</v>
      </c>
      <c r="B23" s="149">
        <v>30.243902439024389</v>
      </c>
      <c r="C23" s="149">
        <v>26.47058823529412</v>
      </c>
      <c r="D23" s="149">
        <v>33.980582524271846</v>
      </c>
      <c r="E23" s="149">
        <v>39.512195121951223</v>
      </c>
      <c r="F23" s="149">
        <v>42.156862745098039</v>
      </c>
      <c r="G23" s="149">
        <v>36.893203883495147</v>
      </c>
      <c r="H23" s="149">
        <v>25.365853658536587</v>
      </c>
      <c r="I23" s="149">
        <v>23.52941176470588</v>
      </c>
      <c r="J23" s="149">
        <v>27.184466019417474</v>
      </c>
      <c r="K23" s="149">
        <v>3.4146341463414638</v>
      </c>
      <c r="L23" s="149">
        <v>6.8627450980392162</v>
      </c>
      <c r="M23" s="149">
        <v>0</v>
      </c>
      <c r="N23" s="149">
        <v>0.48780487804878048</v>
      </c>
      <c r="O23" s="149">
        <v>0</v>
      </c>
      <c r="P23" s="149">
        <v>0.97087378640776689</v>
      </c>
    </row>
    <row r="24" spans="1:16" x14ac:dyDescent="0.25">
      <c r="A24" s="124" t="s">
        <v>20</v>
      </c>
      <c r="B24" s="149">
        <v>52.261306532663319</v>
      </c>
      <c r="C24" s="149">
        <v>40.404040404040401</v>
      </c>
      <c r="D24" s="149">
        <v>64</v>
      </c>
      <c r="E24" s="149">
        <v>32.412060301507537</v>
      </c>
      <c r="F24" s="149">
        <v>45.454545454545453</v>
      </c>
      <c r="G24" s="149">
        <v>19.5</v>
      </c>
      <c r="H24" s="149">
        <v>9.7989949748743719</v>
      </c>
      <c r="I24" s="149">
        <v>8.0808080808080813</v>
      </c>
      <c r="J24" s="149">
        <v>11.5</v>
      </c>
      <c r="K24" s="149">
        <v>0.50251256281407031</v>
      </c>
      <c r="L24" s="149">
        <v>1.0101010101010102</v>
      </c>
      <c r="M24" s="149">
        <v>0</v>
      </c>
      <c r="N24" s="149">
        <v>0</v>
      </c>
      <c r="O24" s="149">
        <v>0</v>
      </c>
      <c r="P24" s="149">
        <v>0</v>
      </c>
    </row>
    <row r="25" spans="1:16" x14ac:dyDescent="0.25">
      <c r="A25" s="124" t="s">
        <v>21</v>
      </c>
      <c r="B25" s="149">
        <v>42.241379310344826</v>
      </c>
      <c r="C25" s="149">
        <v>33.333333333333329</v>
      </c>
      <c r="D25" s="149">
        <v>50.413223140495866</v>
      </c>
      <c r="E25" s="149">
        <v>38.793103448275865</v>
      </c>
      <c r="F25" s="149">
        <v>48.648648648648653</v>
      </c>
      <c r="G25" s="149">
        <v>29.75206611570248</v>
      </c>
      <c r="H25" s="149">
        <v>15.948275862068966</v>
      </c>
      <c r="I25" s="149">
        <v>14.864864864864865</v>
      </c>
      <c r="J25" s="149">
        <v>16.942148760330578</v>
      </c>
      <c r="K25" s="149">
        <v>1.9396551724137931</v>
      </c>
      <c r="L25" s="149">
        <v>2.7027027027027026</v>
      </c>
      <c r="M25" s="149">
        <v>1.2396694214876034</v>
      </c>
      <c r="N25" s="149">
        <v>0</v>
      </c>
      <c r="O25" s="149">
        <v>0</v>
      </c>
      <c r="P25" s="149">
        <v>0</v>
      </c>
    </row>
    <row r="26" spans="1:16" x14ac:dyDescent="0.25">
      <c r="A26" s="124" t="s">
        <v>22</v>
      </c>
      <c r="B26" s="149">
        <v>31.855623783136139</v>
      </c>
      <c r="C26" s="149">
        <v>23.904996915484269</v>
      </c>
      <c r="D26" s="149">
        <v>39.359534206695777</v>
      </c>
      <c r="E26" s="149">
        <v>39.344016774000302</v>
      </c>
      <c r="F26" s="149">
        <v>46.39111659469463</v>
      </c>
      <c r="G26" s="149">
        <v>32.692867540029113</v>
      </c>
      <c r="H26" s="149">
        <v>22.48015575857421</v>
      </c>
      <c r="I26" s="149">
        <v>21.344848858729179</v>
      </c>
      <c r="J26" s="149">
        <v>23.551673944687046</v>
      </c>
      <c r="K26" s="149">
        <v>4.9123858020068889</v>
      </c>
      <c r="L26" s="149">
        <v>5.5829734731647127</v>
      </c>
      <c r="M26" s="149">
        <v>4.2794759825327509</v>
      </c>
      <c r="N26" s="149">
        <v>7.4883929908641608E-2</v>
      </c>
      <c r="O26" s="149">
        <v>0.12338062924120913</v>
      </c>
      <c r="P26" s="149">
        <v>2.9112081513828242E-2</v>
      </c>
    </row>
    <row r="27" spans="1:16" x14ac:dyDescent="0.25">
      <c r="A27" s="124" t="s">
        <v>23</v>
      </c>
      <c r="B27" s="149">
        <v>33.984375</v>
      </c>
      <c r="C27" s="149">
        <v>20.325203252032519</v>
      </c>
      <c r="D27" s="149">
        <v>46.616541353383454</v>
      </c>
      <c r="E27" s="149">
        <v>48.046875</v>
      </c>
      <c r="F27" s="149">
        <v>59.349593495934961</v>
      </c>
      <c r="G27" s="149">
        <v>37.593984962406012</v>
      </c>
      <c r="H27" s="149">
        <v>13.28125</v>
      </c>
      <c r="I27" s="149">
        <v>13.008130081300814</v>
      </c>
      <c r="J27" s="149">
        <v>13.533834586466165</v>
      </c>
      <c r="K27" s="149">
        <v>4.6875</v>
      </c>
      <c r="L27" s="149">
        <v>7.3170731707317067</v>
      </c>
      <c r="M27" s="149">
        <v>2.2556390977443606</v>
      </c>
      <c r="N27" s="149">
        <v>0</v>
      </c>
      <c r="O27" s="149">
        <v>0</v>
      </c>
      <c r="P27" s="149">
        <v>0</v>
      </c>
    </row>
    <row r="28" spans="1:16" x14ac:dyDescent="0.25">
      <c r="A28" s="124" t="s">
        <v>24</v>
      </c>
      <c r="B28" s="149">
        <v>45.945945945945951</v>
      </c>
      <c r="C28" s="149">
        <v>37.142857142857146</v>
      </c>
      <c r="D28" s="149">
        <v>53.846153846153847</v>
      </c>
      <c r="E28" s="149">
        <v>39.189189189189186</v>
      </c>
      <c r="F28" s="149">
        <v>45.714285714285715</v>
      </c>
      <c r="G28" s="149">
        <v>33.333333333333329</v>
      </c>
      <c r="H28" s="149">
        <v>12.162162162162163</v>
      </c>
      <c r="I28" s="149">
        <v>17.142857142857142</v>
      </c>
      <c r="J28" s="149">
        <v>7.6923076923076925</v>
      </c>
      <c r="K28" s="149">
        <v>1.3513513513513513</v>
      </c>
      <c r="L28" s="149">
        <v>0</v>
      </c>
      <c r="M28" s="149">
        <v>2.5641025641025639</v>
      </c>
      <c r="N28" s="149">
        <v>1.3513513513513513</v>
      </c>
      <c r="O28" s="149">
        <v>0</v>
      </c>
      <c r="P28" s="149">
        <v>2.5641025641025639</v>
      </c>
    </row>
    <row r="29" spans="1:16" x14ac:dyDescent="0.25">
      <c r="A29" s="124" t="s">
        <v>25</v>
      </c>
      <c r="B29" s="149">
        <v>54.304635761589402</v>
      </c>
      <c r="C29" s="149">
        <v>44.444444444444443</v>
      </c>
      <c r="D29" s="149">
        <v>63.291139240506332</v>
      </c>
      <c r="E29" s="149">
        <v>29.139072847682119</v>
      </c>
      <c r="F29" s="149">
        <v>38.888888888888893</v>
      </c>
      <c r="G29" s="149">
        <v>20.253164556962027</v>
      </c>
      <c r="H29" s="149">
        <v>12.582781456953644</v>
      </c>
      <c r="I29" s="149">
        <v>13.888888888888889</v>
      </c>
      <c r="J29" s="149">
        <v>11.39240506329114</v>
      </c>
      <c r="K29" s="149">
        <v>2.6490066225165565</v>
      </c>
      <c r="L29" s="149">
        <v>2.7777777777777777</v>
      </c>
      <c r="M29" s="149">
        <v>2.5316455696202533</v>
      </c>
      <c r="N29" s="149">
        <v>1.3245033112582782</v>
      </c>
      <c r="O29" s="149">
        <v>0</v>
      </c>
      <c r="P29" s="149">
        <v>2.5316455696202533</v>
      </c>
    </row>
    <row r="30" spans="1:16" x14ac:dyDescent="0.25">
      <c r="A30" s="124" t="s">
        <v>26</v>
      </c>
      <c r="B30" s="149">
        <v>40.909090909090914</v>
      </c>
      <c r="C30" s="149">
        <v>30</v>
      </c>
      <c r="D30" s="149">
        <v>50</v>
      </c>
      <c r="E30" s="149">
        <v>36.363636363636367</v>
      </c>
      <c r="F30" s="149">
        <v>50</v>
      </c>
      <c r="G30" s="149">
        <v>25</v>
      </c>
      <c r="H30" s="149">
        <v>13.636363636363635</v>
      </c>
      <c r="I30" s="149">
        <v>10</v>
      </c>
      <c r="J30" s="149">
        <v>16.666666666666664</v>
      </c>
      <c r="K30" s="149">
        <v>0</v>
      </c>
      <c r="L30" s="149">
        <v>0</v>
      </c>
      <c r="M30" s="149">
        <v>0</v>
      </c>
      <c r="N30" s="149">
        <v>0</v>
      </c>
      <c r="O30" s="149">
        <v>0</v>
      </c>
      <c r="P30" s="149">
        <v>0</v>
      </c>
    </row>
    <row r="31" spans="1:16" x14ac:dyDescent="0.25">
      <c r="A31" s="124" t="s">
        <v>27</v>
      </c>
      <c r="B31" s="149">
        <v>46.753246753246749</v>
      </c>
      <c r="C31" s="149">
        <v>29.166666666666668</v>
      </c>
      <c r="D31" s="149">
        <v>62.195121951219512</v>
      </c>
      <c r="E31" s="149">
        <v>40.259740259740262</v>
      </c>
      <c r="F31" s="149">
        <v>59.722222222222221</v>
      </c>
      <c r="G31" s="149">
        <v>23.170731707317074</v>
      </c>
      <c r="H31" s="149">
        <v>11.688311688311687</v>
      </c>
      <c r="I31" s="149">
        <v>9.7222222222222232</v>
      </c>
      <c r="J31" s="149">
        <v>13.414634146341465</v>
      </c>
      <c r="K31" s="149">
        <v>1.2987012987012987</v>
      </c>
      <c r="L31" s="149">
        <v>1.3888888888888888</v>
      </c>
      <c r="M31" s="149">
        <v>1.2195121951219512</v>
      </c>
      <c r="N31" s="149">
        <v>0</v>
      </c>
      <c r="O31" s="149">
        <v>0</v>
      </c>
      <c r="P31" s="149">
        <v>0</v>
      </c>
    </row>
    <row r="32" spans="1:16" x14ac:dyDescent="0.25">
      <c r="A32" s="124" t="s">
        <v>28</v>
      </c>
      <c r="B32" s="149">
        <v>45.454545454545453</v>
      </c>
      <c r="C32" s="149">
        <v>31.746031746031743</v>
      </c>
      <c r="D32" s="149">
        <v>57.971014492753625</v>
      </c>
      <c r="E32" s="149">
        <v>37.878787878787875</v>
      </c>
      <c r="F32" s="149">
        <v>50.793650793650791</v>
      </c>
      <c r="G32" s="149">
        <v>26.086956521739129</v>
      </c>
      <c r="H32" s="149">
        <v>12.878787878787879</v>
      </c>
      <c r="I32" s="149">
        <v>14.285714285714285</v>
      </c>
      <c r="J32" s="149">
        <v>11.594202898550725</v>
      </c>
      <c r="K32" s="149">
        <v>2.2727272727272729</v>
      </c>
      <c r="L32" s="149">
        <v>1.5873015873015872</v>
      </c>
      <c r="M32" s="149">
        <v>2.8985507246376812</v>
      </c>
      <c r="N32" s="149">
        <v>0</v>
      </c>
      <c r="O32" s="149">
        <v>0</v>
      </c>
      <c r="P32" s="149">
        <v>0</v>
      </c>
    </row>
    <row r="33" spans="1:16" x14ac:dyDescent="0.25">
      <c r="A33" s="124" t="s">
        <v>29</v>
      </c>
      <c r="B33" s="149">
        <v>38.461538461538467</v>
      </c>
      <c r="C33" s="149">
        <v>30.508474576271187</v>
      </c>
      <c r="D33" s="149">
        <v>46.551724137931032</v>
      </c>
      <c r="E33" s="149">
        <v>45.299145299145302</v>
      </c>
      <c r="F33" s="149">
        <v>57.627118644067799</v>
      </c>
      <c r="G33" s="149">
        <v>32.758620689655174</v>
      </c>
      <c r="H33" s="149">
        <v>15.384615384615385</v>
      </c>
      <c r="I33" s="149">
        <v>10.16949152542373</v>
      </c>
      <c r="J33" s="149">
        <v>20.689655172413794</v>
      </c>
      <c r="K33" s="149">
        <v>0.85470085470085477</v>
      </c>
      <c r="L33" s="149">
        <v>1.6949152542372881</v>
      </c>
      <c r="M33" s="149">
        <v>0</v>
      </c>
      <c r="N33" s="149">
        <v>0</v>
      </c>
      <c r="O33" s="149">
        <v>0</v>
      </c>
      <c r="P33" s="149">
        <v>0</v>
      </c>
    </row>
    <row r="34" spans="1:16" x14ac:dyDescent="0.25">
      <c r="A34" s="124" t="s">
        <v>30</v>
      </c>
      <c r="B34" s="149">
        <v>45.925925925925924</v>
      </c>
      <c r="C34" s="149">
        <v>40.625</v>
      </c>
      <c r="D34" s="149">
        <v>50.704225352112672</v>
      </c>
      <c r="E34" s="149">
        <v>35.555555555555557</v>
      </c>
      <c r="F34" s="149">
        <v>40.625</v>
      </c>
      <c r="G34" s="149">
        <v>30.985915492957744</v>
      </c>
      <c r="H34" s="149">
        <v>13.333333333333334</v>
      </c>
      <c r="I34" s="149">
        <v>10.9375</v>
      </c>
      <c r="J34" s="149">
        <v>15.492957746478872</v>
      </c>
      <c r="K34" s="149">
        <v>5.1851851851851851</v>
      </c>
      <c r="L34" s="149">
        <v>7.8125</v>
      </c>
      <c r="M34" s="149">
        <v>2.8169014084507045</v>
      </c>
      <c r="N34" s="149">
        <v>0</v>
      </c>
      <c r="O34" s="149">
        <v>0</v>
      </c>
      <c r="P34" s="149">
        <v>0</v>
      </c>
    </row>
    <row r="35" spans="1:16" x14ac:dyDescent="0.25">
      <c r="A35" s="124" t="s">
        <v>31</v>
      </c>
      <c r="B35" s="149">
        <v>49.579831932773111</v>
      </c>
      <c r="C35" s="149">
        <v>38.70967741935484</v>
      </c>
      <c r="D35" s="149">
        <v>61.403508771929829</v>
      </c>
      <c r="E35" s="149">
        <v>39.495798319327733</v>
      </c>
      <c r="F35" s="149">
        <v>53.225806451612897</v>
      </c>
      <c r="G35" s="149">
        <v>24.561403508771928</v>
      </c>
      <c r="H35" s="149">
        <v>10.084033613445378</v>
      </c>
      <c r="I35" s="149">
        <v>6.4516129032258061</v>
      </c>
      <c r="J35" s="149">
        <v>14.035087719298245</v>
      </c>
      <c r="K35" s="149">
        <v>0.84033613445378152</v>
      </c>
      <c r="L35" s="149">
        <v>1.6129032258064515</v>
      </c>
      <c r="M35" s="149">
        <v>0</v>
      </c>
      <c r="N35" s="149">
        <v>0</v>
      </c>
      <c r="O35" s="149">
        <v>0</v>
      </c>
      <c r="P35" s="149">
        <v>0</v>
      </c>
    </row>
    <row r="36" spans="1:16" x14ac:dyDescent="0.25">
      <c r="A36" s="124" t="s">
        <v>32</v>
      </c>
      <c r="B36" s="149">
        <v>47.643979057591622</v>
      </c>
      <c r="C36" s="149">
        <v>31.764705882352938</v>
      </c>
      <c r="D36" s="149">
        <v>60.377358490566039</v>
      </c>
      <c r="E36" s="149">
        <v>39.790575916230367</v>
      </c>
      <c r="F36" s="149">
        <v>50.588235294117645</v>
      </c>
      <c r="G36" s="149">
        <v>31.132075471698112</v>
      </c>
      <c r="H36" s="149">
        <v>12.56544502617801</v>
      </c>
      <c r="I36" s="149">
        <v>17.647058823529413</v>
      </c>
      <c r="J36" s="149">
        <v>8.4905660377358494</v>
      </c>
      <c r="K36" s="149">
        <v>0</v>
      </c>
      <c r="L36" s="149">
        <v>0</v>
      </c>
      <c r="M36" s="149">
        <v>0</v>
      </c>
      <c r="N36" s="149">
        <v>0</v>
      </c>
      <c r="O36" s="149">
        <v>0</v>
      </c>
      <c r="P36" s="149">
        <v>0</v>
      </c>
    </row>
    <row r="37" spans="1:16" x14ac:dyDescent="0.25">
      <c r="A37" s="124" t="s">
        <v>33</v>
      </c>
      <c r="B37" s="149">
        <v>39.130434782608695</v>
      </c>
      <c r="C37" s="149">
        <v>17.777777777777779</v>
      </c>
      <c r="D37" s="149">
        <v>59.574468085106382</v>
      </c>
      <c r="E37" s="149">
        <v>46.739130434782609</v>
      </c>
      <c r="F37" s="149">
        <v>62.222222222222221</v>
      </c>
      <c r="G37" s="149">
        <v>31.914893617021278</v>
      </c>
      <c r="H37" s="149">
        <v>9.7826086956521738</v>
      </c>
      <c r="I37" s="149">
        <v>15.555555555555555</v>
      </c>
      <c r="J37" s="149">
        <v>4.2553191489361701</v>
      </c>
      <c r="K37" s="149">
        <v>2.1739130434782608</v>
      </c>
      <c r="L37" s="149">
        <v>2.2222222222222223</v>
      </c>
      <c r="M37" s="149">
        <v>2.1276595744680851</v>
      </c>
      <c r="N37" s="149">
        <v>0</v>
      </c>
      <c r="O37" s="149">
        <v>0</v>
      </c>
      <c r="P37" s="149">
        <v>0</v>
      </c>
    </row>
    <row r="38" spans="1:16" x14ac:dyDescent="0.25">
      <c r="A38" s="124" t="s">
        <v>34</v>
      </c>
      <c r="B38" s="149">
        <v>33.994638069705097</v>
      </c>
      <c r="C38" s="149">
        <v>26.398210290827741</v>
      </c>
      <c r="D38" s="149">
        <v>40.988671472708546</v>
      </c>
      <c r="E38" s="149">
        <v>39.624664879356573</v>
      </c>
      <c r="F38" s="149">
        <v>48.65771812080537</v>
      </c>
      <c r="G38" s="149">
        <v>31.307929969104016</v>
      </c>
      <c r="H38" s="149">
        <v>20.321715817694368</v>
      </c>
      <c r="I38" s="149">
        <v>18.680089485458613</v>
      </c>
      <c r="J38" s="149">
        <v>21.833161688980432</v>
      </c>
      <c r="K38" s="149">
        <v>3.86058981233244</v>
      </c>
      <c r="L38" s="149">
        <v>4.6979865771812079</v>
      </c>
      <c r="M38" s="149">
        <v>3.0895983522142121</v>
      </c>
      <c r="N38" s="149">
        <v>0.64343163538873993</v>
      </c>
      <c r="O38" s="149">
        <v>0.22371364653243847</v>
      </c>
      <c r="P38" s="149">
        <v>1.0298661174047374</v>
      </c>
    </row>
    <row r="39" spans="1:16" x14ac:dyDescent="0.25">
      <c r="A39" s="124" t="s">
        <v>35</v>
      </c>
      <c r="B39" s="149">
        <v>55.000000000000007</v>
      </c>
      <c r="C39" s="149">
        <v>53.846153846153847</v>
      </c>
      <c r="D39" s="149">
        <v>56.09756097560976</v>
      </c>
      <c r="E39" s="149">
        <v>30</v>
      </c>
      <c r="F39" s="149">
        <v>33.333333333333329</v>
      </c>
      <c r="G39" s="149">
        <v>26.829268292682929</v>
      </c>
      <c r="H39" s="149">
        <v>13.750000000000002</v>
      </c>
      <c r="I39" s="149">
        <v>10.256410256410255</v>
      </c>
      <c r="J39" s="149">
        <v>17.073170731707318</v>
      </c>
      <c r="K39" s="149">
        <v>1.25</v>
      </c>
      <c r="L39" s="149">
        <v>2.5641025641025639</v>
      </c>
      <c r="M39" s="149">
        <v>0</v>
      </c>
      <c r="N39" s="149">
        <v>0</v>
      </c>
      <c r="O39" s="149">
        <v>0</v>
      </c>
      <c r="P39" s="149">
        <v>0</v>
      </c>
    </row>
    <row r="40" spans="1:16" x14ac:dyDescent="0.25">
      <c r="A40" s="124" t="s">
        <v>36</v>
      </c>
      <c r="B40" s="149">
        <v>61.111111111111114</v>
      </c>
      <c r="C40" s="149">
        <v>44.067796610169488</v>
      </c>
      <c r="D40" s="149">
        <v>76.119402985074629</v>
      </c>
      <c r="E40" s="149">
        <v>26.190476190476193</v>
      </c>
      <c r="F40" s="149">
        <v>37.288135593220339</v>
      </c>
      <c r="G40" s="149">
        <v>16.417910447761194</v>
      </c>
      <c r="H40" s="149">
        <v>7.1428571428571423</v>
      </c>
      <c r="I40" s="149">
        <v>13.559322033898304</v>
      </c>
      <c r="J40" s="149">
        <v>1.4925373134328357</v>
      </c>
      <c r="K40" s="149">
        <v>0</v>
      </c>
      <c r="L40" s="149">
        <v>0</v>
      </c>
      <c r="M40" s="149">
        <v>0</v>
      </c>
      <c r="N40" s="149">
        <v>5.5555555555555554</v>
      </c>
      <c r="O40" s="149">
        <v>5.0847457627118651</v>
      </c>
      <c r="P40" s="149">
        <v>5.9701492537313428</v>
      </c>
    </row>
    <row r="41" spans="1:16" x14ac:dyDescent="0.25">
      <c r="A41" s="124" t="s">
        <v>37</v>
      </c>
      <c r="B41" s="149">
        <v>27.062054759248134</v>
      </c>
      <c r="C41" s="149">
        <v>19.179077370141666</v>
      </c>
      <c r="D41" s="149">
        <v>34.125305126118796</v>
      </c>
      <c r="E41" s="149">
        <v>36.683546476697281</v>
      </c>
      <c r="F41" s="149">
        <v>42.426443879404289</v>
      </c>
      <c r="G41" s="149">
        <v>31.537835638730677</v>
      </c>
      <c r="H41" s="149">
        <v>28.237919491889109</v>
      </c>
      <c r="I41" s="149">
        <v>28.169269887395572</v>
      </c>
      <c r="J41" s="149">
        <v>28.299430431244915</v>
      </c>
      <c r="K41" s="149">
        <v>7.4328383829714184</v>
      </c>
      <c r="L41" s="149">
        <v>9.7529967308390848</v>
      </c>
      <c r="M41" s="149">
        <v>5.3539462978030912</v>
      </c>
      <c r="N41" s="149">
        <v>0.19740794781563814</v>
      </c>
      <c r="O41" s="149">
        <v>0.1452960406828914</v>
      </c>
      <c r="P41" s="149">
        <v>0.24410089503661514</v>
      </c>
    </row>
    <row r="42" spans="1:16" x14ac:dyDescent="0.25">
      <c r="A42" s="124" t="s">
        <v>38</v>
      </c>
      <c r="B42" s="149">
        <v>39.303482587064678</v>
      </c>
      <c r="C42" s="149">
        <v>22.651933701657459</v>
      </c>
      <c r="D42" s="149">
        <v>52.941176470588239</v>
      </c>
      <c r="E42" s="149">
        <v>38.059701492537314</v>
      </c>
      <c r="F42" s="149">
        <v>51.933701657458563</v>
      </c>
      <c r="G42" s="149">
        <v>26.696832579185521</v>
      </c>
      <c r="H42" s="149">
        <v>17.164179104477611</v>
      </c>
      <c r="I42" s="149">
        <v>17.127071823204421</v>
      </c>
      <c r="J42" s="149">
        <v>17.194570135746606</v>
      </c>
      <c r="K42" s="149">
        <v>4.2288557213930353</v>
      </c>
      <c r="L42" s="149">
        <v>6.6298342541436464</v>
      </c>
      <c r="M42" s="149">
        <v>2.2624434389140271</v>
      </c>
      <c r="N42" s="149">
        <v>1.2437810945273633</v>
      </c>
      <c r="O42" s="149">
        <v>1.6574585635359116</v>
      </c>
      <c r="P42" s="149">
        <v>0.90497737556561098</v>
      </c>
    </row>
    <row r="43" spans="1:16" x14ac:dyDescent="0.25">
      <c r="A43" s="124" t="s">
        <v>39</v>
      </c>
      <c r="B43" s="149">
        <v>41.577060931899638</v>
      </c>
      <c r="C43" s="149">
        <v>29.629629629629626</v>
      </c>
      <c r="D43" s="149">
        <v>52.777777777777779</v>
      </c>
      <c r="E43" s="149">
        <v>36.917562724014338</v>
      </c>
      <c r="F43" s="149">
        <v>49.629629629629626</v>
      </c>
      <c r="G43" s="149">
        <v>25</v>
      </c>
      <c r="H43" s="149">
        <v>19.713261648745519</v>
      </c>
      <c r="I43" s="149">
        <v>18.518518518518519</v>
      </c>
      <c r="J43" s="149">
        <v>20.833333333333336</v>
      </c>
      <c r="K43" s="149">
        <v>1.7921146953405016</v>
      </c>
      <c r="L43" s="149">
        <v>2.2222222222222223</v>
      </c>
      <c r="M43" s="149">
        <v>1.3888888888888888</v>
      </c>
      <c r="N43" s="149">
        <v>0</v>
      </c>
      <c r="O43" s="149">
        <v>0</v>
      </c>
      <c r="P43" s="149">
        <v>0</v>
      </c>
    </row>
    <row r="44" spans="1:16" x14ac:dyDescent="0.25">
      <c r="A44" s="124" t="s">
        <v>40</v>
      </c>
      <c r="B44" s="149">
        <v>36.474164133738604</v>
      </c>
      <c r="C44" s="149">
        <v>24.838012958963283</v>
      </c>
      <c r="D44" s="149">
        <v>46.755725190839691</v>
      </c>
      <c r="E44" s="149">
        <v>39.614994934143873</v>
      </c>
      <c r="F44" s="149">
        <v>49.892008639308855</v>
      </c>
      <c r="G44" s="149">
        <v>30.534351145038169</v>
      </c>
      <c r="H44" s="149">
        <v>20.263424518743665</v>
      </c>
      <c r="I44" s="149">
        <v>19.222462203023756</v>
      </c>
      <c r="J44" s="149">
        <v>21.183206106870227</v>
      </c>
      <c r="K44" s="149">
        <v>3.2421479229989871</v>
      </c>
      <c r="L44" s="149">
        <v>5.3995680345572357</v>
      </c>
      <c r="M44" s="149">
        <v>1.3358778625954197</v>
      </c>
      <c r="N44" s="149">
        <v>0</v>
      </c>
      <c r="O44" s="149">
        <v>0</v>
      </c>
      <c r="P44" s="149">
        <v>0</v>
      </c>
    </row>
    <row r="45" spans="1:16" x14ac:dyDescent="0.25">
      <c r="A45" s="127" t="s">
        <v>46</v>
      </c>
      <c r="B45" s="151">
        <v>33.865169956486099</v>
      </c>
      <c r="C45" s="151">
        <v>24.645892351274785</v>
      </c>
      <c r="D45" s="151">
        <v>42.328394315089206</v>
      </c>
      <c r="E45" s="151">
        <v>38.159803241470641</v>
      </c>
      <c r="F45" s="151">
        <v>46.294222280782662</v>
      </c>
      <c r="G45" s="151">
        <v>30.692470517084971</v>
      </c>
      <c r="H45" s="151">
        <v>22.160560005045092</v>
      </c>
      <c r="I45" s="151">
        <v>21.69444627445813</v>
      </c>
      <c r="J45" s="151">
        <v>22.588448745086183</v>
      </c>
      <c r="K45" s="151">
        <v>4.8527464211389297</v>
      </c>
      <c r="L45" s="151">
        <v>6.205942420449305</v>
      </c>
      <c r="M45" s="151">
        <v>3.6105231327487148</v>
      </c>
      <c r="N45" s="151">
        <v>0.23648861701456772</v>
      </c>
      <c r="O45" s="151">
        <v>0.19105342907964951</v>
      </c>
      <c r="P45" s="151">
        <v>0.2781977623223465</v>
      </c>
    </row>
    <row r="46" spans="1:16" x14ac:dyDescent="0.25">
      <c r="A46" s="90" t="s">
        <v>41</v>
      </c>
      <c r="B46" s="152">
        <v>29.400999507285142</v>
      </c>
      <c r="C46" s="152">
        <v>20.568114217727544</v>
      </c>
      <c r="D46" s="152">
        <v>37.337966056394492</v>
      </c>
      <c r="E46" s="152">
        <v>37.319631167734215</v>
      </c>
      <c r="F46" s="152">
        <v>44.125520523497919</v>
      </c>
      <c r="G46" s="152">
        <v>31.204062541761324</v>
      </c>
      <c r="H46" s="152">
        <v>25.97311184627296</v>
      </c>
      <c r="I46" s="152">
        <v>25.996430696014279</v>
      </c>
      <c r="J46" s="152">
        <v>25.952158225310708</v>
      </c>
      <c r="K46" s="152">
        <v>6.6375730273808689</v>
      </c>
      <c r="L46" s="152">
        <v>8.7299226650803092</v>
      </c>
      <c r="M46" s="152">
        <v>4.7574502204997993</v>
      </c>
      <c r="N46" s="152">
        <v>0.27451256422890125</v>
      </c>
      <c r="O46" s="152">
        <v>0.223081499107674</v>
      </c>
      <c r="P46" s="152">
        <v>0.32072698115728987</v>
      </c>
    </row>
    <row r="47" spans="1:16" x14ac:dyDescent="0.25">
      <c r="A47" s="90" t="s">
        <v>42</v>
      </c>
      <c r="B47" s="152">
        <v>36.734258271077906</v>
      </c>
      <c r="C47" s="152">
        <v>27.237983242687047</v>
      </c>
      <c r="D47" s="152">
        <v>45.642581356867076</v>
      </c>
      <c r="E47" s="152">
        <v>39.060832443970114</v>
      </c>
      <c r="F47" s="152">
        <v>47.846538291930031</v>
      </c>
      <c r="G47" s="152">
        <v>30.819084390512963</v>
      </c>
      <c r="H47" s="152">
        <v>19.608680184987549</v>
      </c>
      <c r="I47" s="152">
        <v>18.888725562251949</v>
      </c>
      <c r="J47" s="152">
        <v>20.284059569773856</v>
      </c>
      <c r="K47" s="152">
        <v>3.5859124866595518</v>
      </c>
      <c r="L47" s="152">
        <v>4.3951198000881968</v>
      </c>
      <c r="M47" s="152">
        <v>2.8268063982349698</v>
      </c>
      <c r="N47" s="152">
        <v>0.17075773745997866</v>
      </c>
      <c r="O47" s="152">
        <v>0.17639276789651626</v>
      </c>
      <c r="P47" s="152">
        <v>0.16547159404302261</v>
      </c>
    </row>
    <row r="48" spans="1:16" x14ac:dyDescent="0.25">
      <c r="A48" s="90" t="s">
        <v>43</v>
      </c>
      <c r="B48" s="152">
        <v>40.556199304750869</v>
      </c>
      <c r="C48" s="152">
        <v>30.569007263922522</v>
      </c>
      <c r="D48" s="152">
        <v>49.722222222222221</v>
      </c>
      <c r="E48" s="152">
        <v>37.949015063731174</v>
      </c>
      <c r="F48" s="152">
        <v>48.728813559322035</v>
      </c>
      <c r="G48" s="152">
        <v>28.055555555555557</v>
      </c>
      <c r="H48" s="152">
        <v>16.859791425260717</v>
      </c>
      <c r="I48" s="152">
        <v>15.738498789346247</v>
      </c>
      <c r="J48" s="152">
        <v>17.888888888888886</v>
      </c>
      <c r="K48" s="152">
        <v>2.6651216685979144</v>
      </c>
      <c r="L48" s="152">
        <v>3.3898305084745761</v>
      </c>
      <c r="M48" s="152">
        <v>2</v>
      </c>
      <c r="N48" s="152">
        <v>0.34762456546929316</v>
      </c>
      <c r="O48" s="152">
        <v>0.12106537530266344</v>
      </c>
      <c r="P48" s="152">
        <v>0.55555555555555558</v>
      </c>
    </row>
    <row r="49" spans="1:16" x14ac:dyDescent="0.25">
      <c r="A49" s="129" t="s">
        <v>71</v>
      </c>
      <c r="B49" s="153">
        <v>33.130231233853856</v>
      </c>
      <c r="C49" s="153">
        <v>24.710898520665818</v>
      </c>
      <c r="D49" s="153">
        <v>40.84759083660375</v>
      </c>
      <c r="E49" s="153">
        <v>35.373840946036992</v>
      </c>
      <c r="F49" s="153">
        <v>43.154038941531176</v>
      </c>
      <c r="G49" s="153">
        <v>28.242327350218201</v>
      </c>
      <c r="H49" s="153">
        <v>22.942168864502218</v>
      </c>
      <c r="I49" s="153">
        <v>21.385158763643126</v>
      </c>
      <c r="J49" s="153">
        <v>24.369361168545698</v>
      </c>
      <c r="K49" s="153">
        <v>7.1622613491961378</v>
      </c>
      <c r="L49" s="153">
        <v>9.3826489265101802</v>
      </c>
      <c r="M49" s="153">
        <v>5.1270015518525787</v>
      </c>
      <c r="N49" s="153">
        <v>0.34134620760775142</v>
      </c>
      <c r="O49" s="153">
        <v>0.30933588496682585</v>
      </c>
      <c r="P49" s="153">
        <v>0.37068762684316348</v>
      </c>
    </row>
    <row r="50" spans="1:16" x14ac:dyDescent="0.25">
      <c r="A50" s="131" t="s">
        <v>73</v>
      </c>
      <c r="B50" s="154">
        <v>35.422411180687028</v>
      </c>
      <c r="C50" s="154">
        <v>27.423617983439602</v>
      </c>
      <c r="D50" s="154">
        <v>42.777499409667627</v>
      </c>
      <c r="E50" s="154">
        <v>36.61296952494682</v>
      </c>
      <c r="F50" s="154">
        <v>44.530183266732642</v>
      </c>
      <c r="G50" s="154">
        <v>29.332895623477373</v>
      </c>
      <c r="H50" s="154">
        <v>21.883410493595647</v>
      </c>
      <c r="I50" s="154">
        <v>20.365406055443511</v>
      </c>
      <c r="J50" s="154">
        <v>23.279253128761567</v>
      </c>
      <c r="K50" s="154">
        <v>5.5687406425054533</v>
      </c>
      <c r="L50" s="154">
        <v>7.1709529118490778</v>
      </c>
      <c r="M50" s="154">
        <v>4.0954668233207201</v>
      </c>
      <c r="N50" s="154">
        <v>0.25923447818559869</v>
      </c>
      <c r="O50" s="154">
        <v>0.25930426286186725</v>
      </c>
      <c r="P50" s="154">
        <v>0.25917030944934949</v>
      </c>
    </row>
    <row r="51" spans="1:16" x14ac:dyDescent="0.25">
      <c r="A51" s="133" t="s">
        <v>72</v>
      </c>
      <c r="B51" s="150">
        <v>35.012487523766943</v>
      </c>
      <c r="C51" s="150">
        <v>25.711869383919655</v>
      </c>
      <c r="D51" s="150">
        <v>43.618929194863576</v>
      </c>
      <c r="E51" s="150">
        <v>37.604721322729098</v>
      </c>
      <c r="F51" s="150">
        <v>46.613496211898749</v>
      </c>
      <c r="G51" s="150">
        <v>29.268340402035616</v>
      </c>
      <c r="H51" s="150">
        <v>21.618658573486709</v>
      </c>
      <c r="I51" s="150">
        <v>20.368121219240031</v>
      </c>
      <c r="J51" s="150">
        <v>22.775858733198699</v>
      </c>
      <c r="K51" s="150">
        <v>5.1456275601681867</v>
      </c>
      <c r="L51" s="150">
        <v>6.7135725612262869</v>
      </c>
      <c r="M51" s="150">
        <v>3.6947103208850258</v>
      </c>
      <c r="N51" s="150">
        <v>0.31173646582754122</v>
      </c>
      <c r="O51" s="150">
        <v>0.28895283960768192</v>
      </c>
      <c r="P51" s="150">
        <v>0.33281957526917949</v>
      </c>
    </row>
    <row r="52" spans="1:16" x14ac:dyDescent="0.25">
      <c r="A52" s="133" t="s">
        <v>75</v>
      </c>
      <c r="B52" s="150">
        <v>32.454756528826373</v>
      </c>
      <c r="C52" s="150">
        <v>24.023179125366667</v>
      </c>
      <c r="D52" s="150">
        <v>40.123723205294205</v>
      </c>
      <c r="E52" s="150">
        <v>37.024421315057111</v>
      </c>
      <c r="F52" s="150">
        <v>44.539772618340074</v>
      </c>
      <c r="G52" s="150">
        <v>30.188810853463423</v>
      </c>
      <c r="H52" s="150">
        <v>23.075483026991979</v>
      </c>
      <c r="I52" s="150">
        <v>22.322130408941891</v>
      </c>
      <c r="J52" s="150">
        <v>23.760697174594455</v>
      </c>
      <c r="K52" s="150">
        <v>5.8481481396925705</v>
      </c>
      <c r="L52" s="150">
        <v>7.7033685461761152</v>
      </c>
      <c r="M52" s="150">
        <v>4.160726819337091</v>
      </c>
      <c r="N52" s="150">
        <v>0.39792794376499652</v>
      </c>
      <c r="O52" s="150">
        <v>0.29812688126689546</v>
      </c>
      <c r="P52" s="150">
        <v>0.48870230139112314</v>
      </c>
    </row>
    <row r="53" spans="1:16" x14ac:dyDescent="0.25">
      <c r="A53" t="s">
        <v>124</v>
      </c>
    </row>
  </sheetData>
  <mergeCells count="7">
    <mergeCell ref="A2:A4"/>
    <mergeCell ref="E3:G3"/>
    <mergeCell ref="H3:J3"/>
    <mergeCell ref="K3:M3"/>
    <mergeCell ref="N3:P3"/>
    <mergeCell ref="B2:P2"/>
    <mergeCell ref="B3:D3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workbookViewId="0"/>
  </sheetViews>
  <sheetFormatPr defaultRowHeight="15" x14ac:dyDescent="0.25"/>
  <cols>
    <col min="1" max="1" width="20.7109375" customWidth="1"/>
  </cols>
  <sheetData>
    <row r="1" spans="1:16" ht="15.75" thickBot="1" x14ac:dyDescent="0.3">
      <c r="A1" s="137" t="s">
        <v>138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</row>
    <row r="2" spans="1:16" ht="15" customHeight="1" x14ac:dyDescent="0.25">
      <c r="A2" s="183" t="s">
        <v>90</v>
      </c>
      <c r="B2" s="193" t="s">
        <v>81</v>
      </c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5"/>
    </row>
    <row r="3" spans="1:16" ht="22.5" customHeight="1" x14ac:dyDescent="0.25">
      <c r="A3" s="184"/>
      <c r="B3" s="192" t="s">
        <v>82</v>
      </c>
      <c r="C3" s="196"/>
      <c r="D3" s="196"/>
      <c r="E3" s="192" t="s">
        <v>83</v>
      </c>
      <c r="F3" s="196"/>
      <c r="G3" s="196"/>
      <c r="H3" s="192" t="s">
        <v>89</v>
      </c>
      <c r="I3" s="196"/>
      <c r="J3" s="196"/>
      <c r="K3" s="197" t="s">
        <v>85</v>
      </c>
      <c r="L3" s="196"/>
      <c r="M3" s="196"/>
      <c r="N3" s="197" t="s">
        <v>86</v>
      </c>
      <c r="O3" s="196"/>
      <c r="P3" s="196"/>
    </row>
    <row r="4" spans="1:16" ht="15.75" thickBot="1" x14ac:dyDescent="0.3">
      <c r="A4" s="185"/>
      <c r="B4" s="146" t="s">
        <v>67</v>
      </c>
      <c r="C4" s="146" t="s">
        <v>87</v>
      </c>
      <c r="D4" s="146" t="s">
        <v>88</v>
      </c>
      <c r="E4" s="146" t="s">
        <v>67</v>
      </c>
      <c r="F4" s="146" t="s">
        <v>87</v>
      </c>
      <c r="G4" s="146" t="s">
        <v>88</v>
      </c>
      <c r="H4" s="146" t="s">
        <v>67</v>
      </c>
      <c r="I4" s="146" t="s">
        <v>87</v>
      </c>
      <c r="J4" s="146" t="s">
        <v>88</v>
      </c>
      <c r="K4" s="146" t="s">
        <v>67</v>
      </c>
      <c r="L4" s="146" t="s">
        <v>87</v>
      </c>
      <c r="M4" s="146" t="s">
        <v>88</v>
      </c>
      <c r="N4" s="146" t="s">
        <v>67</v>
      </c>
      <c r="O4" s="146" t="s">
        <v>87</v>
      </c>
      <c r="P4" s="146" t="s">
        <v>88</v>
      </c>
    </row>
    <row r="5" spans="1:16" x14ac:dyDescent="0.25">
      <c r="A5" s="156" t="s">
        <v>1</v>
      </c>
      <c r="B5" s="157">
        <v>27.380952380952383</v>
      </c>
      <c r="C5" s="157">
        <v>22.5</v>
      </c>
      <c r="D5" s="157">
        <v>31.818181818181817</v>
      </c>
      <c r="E5" s="157">
        <v>36.904761904761905</v>
      </c>
      <c r="F5" s="157">
        <v>42.5</v>
      </c>
      <c r="G5" s="157">
        <v>31.818181818181817</v>
      </c>
      <c r="H5" s="157">
        <v>26.190476190476193</v>
      </c>
      <c r="I5" s="157">
        <v>25</v>
      </c>
      <c r="J5" s="157">
        <v>27.27272727272727</v>
      </c>
      <c r="K5" s="157">
        <v>3.5714285714285712</v>
      </c>
      <c r="L5" s="157">
        <v>2.5</v>
      </c>
      <c r="M5" s="157">
        <v>4.5454545454545459</v>
      </c>
      <c r="N5" s="157">
        <v>0</v>
      </c>
      <c r="O5" s="157">
        <v>0</v>
      </c>
      <c r="P5" s="157">
        <v>0</v>
      </c>
    </row>
    <row r="6" spans="1:16" x14ac:dyDescent="0.25">
      <c r="A6" s="124" t="s">
        <v>2</v>
      </c>
      <c r="B6" s="155">
        <v>26.402640264026399</v>
      </c>
      <c r="C6" s="155">
        <v>21.794871794871796</v>
      </c>
      <c r="D6" s="155">
        <v>31.292517006802722</v>
      </c>
      <c r="E6" s="155">
        <v>48.514851485148512</v>
      </c>
      <c r="F6" s="155">
        <v>57.051282051282051</v>
      </c>
      <c r="G6" s="155">
        <v>39.455782312925166</v>
      </c>
      <c r="H6" s="155">
        <v>21.452145214521451</v>
      </c>
      <c r="I6" s="155">
        <v>16.666666666666664</v>
      </c>
      <c r="J6" s="155">
        <v>26.530612244897959</v>
      </c>
      <c r="K6" s="155">
        <v>1.6501650165016499</v>
      </c>
      <c r="L6" s="155">
        <v>1.9230769230769231</v>
      </c>
      <c r="M6" s="155">
        <v>1.3605442176870748</v>
      </c>
      <c r="N6" s="155">
        <v>0</v>
      </c>
      <c r="O6" s="155">
        <v>0</v>
      </c>
      <c r="P6" s="155">
        <v>0</v>
      </c>
    </row>
    <row r="7" spans="1:16" x14ac:dyDescent="0.25">
      <c r="A7" s="124" t="s">
        <v>3</v>
      </c>
      <c r="B7" s="155">
        <v>27.950310559006208</v>
      </c>
      <c r="C7" s="155">
        <v>17.721518987341771</v>
      </c>
      <c r="D7" s="155">
        <v>37.804878048780488</v>
      </c>
      <c r="E7" s="155">
        <v>45.341614906832298</v>
      </c>
      <c r="F7" s="155">
        <v>56.962025316455701</v>
      </c>
      <c r="G7" s="155">
        <v>34.146341463414636</v>
      </c>
      <c r="H7" s="155">
        <v>19.254658385093169</v>
      </c>
      <c r="I7" s="155">
        <v>13.924050632911392</v>
      </c>
      <c r="J7" s="155">
        <v>24.390243902439025</v>
      </c>
      <c r="K7" s="155">
        <v>6.2111801242236027</v>
      </c>
      <c r="L7" s="155">
        <v>10.126582278481013</v>
      </c>
      <c r="M7" s="155">
        <v>2.4390243902439024</v>
      </c>
      <c r="N7" s="155">
        <v>0</v>
      </c>
      <c r="O7" s="155">
        <v>0</v>
      </c>
      <c r="P7" s="155">
        <v>0</v>
      </c>
    </row>
    <row r="8" spans="1:16" x14ac:dyDescent="0.25">
      <c r="A8" s="124" t="s">
        <v>4</v>
      </c>
      <c r="B8" s="155">
        <v>24.372759856630825</v>
      </c>
      <c r="C8" s="155">
        <v>14.388489208633093</v>
      </c>
      <c r="D8" s="155">
        <v>34.285714285714285</v>
      </c>
      <c r="E8" s="155">
        <v>46.236559139784944</v>
      </c>
      <c r="F8" s="155">
        <v>56.834532374100718</v>
      </c>
      <c r="G8" s="155">
        <v>35.714285714285715</v>
      </c>
      <c r="H8" s="155">
        <v>24.731182795698924</v>
      </c>
      <c r="I8" s="155">
        <v>25.179856115107913</v>
      </c>
      <c r="J8" s="155">
        <v>24.285714285714285</v>
      </c>
      <c r="K8" s="155">
        <v>4.6594982078853047</v>
      </c>
      <c r="L8" s="155">
        <v>3.5971223021582732</v>
      </c>
      <c r="M8" s="155">
        <v>5.7142857142857144</v>
      </c>
      <c r="N8" s="155">
        <v>0</v>
      </c>
      <c r="O8" s="155">
        <v>0</v>
      </c>
      <c r="P8" s="155">
        <v>0</v>
      </c>
    </row>
    <row r="9" spans="1:16" x14ac:dyDescent="0.25">
      <c r="A9" s="124" t="s">
        <v>5</v>
      </c>
      <c r="B9" s="155">
        <v>32.022471910112358</v>
      </c>
      <c r="C9" s="155">
        <v>21.739130434782609</v>
      </c>
      <c r="D9" s="155">
        <v>43.02325581395349</v>
      </c>
      <c r="E9" s="155">
        <v>46.067415730337082</v>
      </c>
      <c r="F9" s="155">
        <v>57.608695652173914</v>
      </c>
      <c r="G9" s="155">
        <v>33.720930232558139</v>
      </c>
      <c r="H9" s="155">
        <v>19.101123595505616</v>
      </c>
      <c r="I9" s="155">
        <v>17.391304347826086</v>
      </c>
      <c r="J9" s="155">
        <v>20.930232558139537</v>
      </c>
      <c r="K9" s="155">
        <v>1.6853932584269662</v>
      </c>
      <c r="L9" s="155">
        <v>2.1739130434782608</v>
      </c>
      <c r="M9" s="155">
        <v>1.1627906976744187</v>
      </c>
      <c r="N9" s="155">
        <v>0</v>
      </c>
      <c r="O9" s="155">
        <v>0</v>
      </c>
      <c r="P9" s="155">
        <v>0</v>
      </c>
    </row>
    <row r="10" spans="1:16" x14ac:dyDescent="0.25">
      <c r="A10" s="124" t="s">
        <v>6</v>
      </c>
      <c r="B10" s="155">
        <v>25.065824117956819</v>
      </c>
      <c r="C10" s="155">
        <v>16.411378555798688</v>
      </c>
      <c r="D10" s="155">
        <v>33.096446700507613</v>
      </c>
      <c r="E10" s="155">
        <v>46.814112690889942</v>
      </c>
      <c r="F10" s="155">
        <v>57.76805251641138</v>
      </c>
      <c r="G10" s="155">
        <v>36.649746192893403</v>
      </c>
      <c r="H10" s="155">
        <v>23.644023170089522</v>
      </c>
      <c r="I10" s="155">
        <v>21.006564551422318</v>
      </c>
      <c r="J10" s="155">
        <v>26.091370558375637</v>
      </c>
      <c r="K10" s="155">
        <v>3.4755134281200633</v>
      </c>
      <c r="L10" s="155">
        <v>3.9387308533916849</v>
      </c>
      <c r="M10" s="155">
        <v>3.0456852791878175</v>
      </c>
      <c r="N10" s="155">
        <v>0.15797788309636651</v>
      </c>
      <c r="O10" s="155">
        <v>0.10940919037199125</v>
      </c>
      <c r="P10" s="155">
        <v>0.20304568527918782</v>
      </c>
    </row>
    <row r="11" spans="1:16" x14ac:dyDescent="0.25">
      <c r="A11" s="124" t="s">
        <v>7</v>
      </c>
      <c r="B11" s="155">
        <v>30.16759776536313</v>
      </c>
      <c r="C11" s="155">
        <v>20.689655172413794</v>
      </c>
      <c r="D11" s="155">
        <v>39.130434782608695</v>
      </c>
      <c r="E11" s="155">
        <v>49.162011173184354</v>
      </c>
      <c r="F11" s="155">
        <v>59.770114942528743</v>
      </c>
      <c r="G11" s="155">
        <v>39.130434782608695</v>
      </c>
      <c r="H11" s="155">
        <v>15.64245810055866</v>
      </c>
      <c r="I11" s="155">
        <v>12.643678160919542</v>
      </c>
      <c r="J11" s="155">
        <v>18.478260869565215</v>
      </c>
      <c r="K11" s="155">
        <v>3.3519553072625698</v>
      </c>
      <c r="L11" s="155">
        <v>4.5977011494252871</v>
      </c>
      <c r="M11" s="155">
        <v>2.1739130434782608</v>
      </c>
      <c r="N11" s="155">
        <v>0.55865921787709494</v>
      </c>
      <c r="O11" s="155">
        <v>0</v>
      </c>
      <c r="P11" s="155">
        <v>1.0869565217391304</v>
      </c>
    </row>
    <row r="12" spans="1:16" x14ac:dyDescent="0.25">
      <c r="A12" s="124" t="s">
        <v>8</v>
      </c>
      <c r="B12" s="155">
        <v>24</v>
      </c>
      <c r="C12" s="155">
        <v>14.349775784753364</v>
      </c>
      <c r="D12" s="155">
        <v>33.480176211453745</v>
      </c>
      <c r="E12" s="155">
        <v>46.444444444444443</v>
      </c>
      <c r="F12" s="155">
        <v>57.847533632286996</v>
      </c>
      <c r="G12" s="155">
        <v>35.242290748898682</v>
      </c>
      <c r="H12" s="155">
        <v>25.555555555555554</v>
      </c>
      <c r="I12" s="155">
        <v>23.766816143497756</v>
      </c>
      <c r="J12" s="155">
        <v>27.312775330396477</v>
      </c>
      <c r="K12" s="155">
        <v>2.8888888888888888</v>
      </c>
      <c r="L12" s="155">
        <v>2.2421524663677128</v>
      </c>
      <c r="M12" s="155">
        <v>3.5242290748898681</v>
      </c>
      <c r="N12" s="155">
        <v>0</v>
      </c>
      <c r="O12" s="155">
        <v>0</v>
      </c>
      <c r="P12" s="155">
        <v>0</v>
      </c>
    </row>
    <row r="13" spans="1:16" x14ac:dyDescent="0.25">
      <c r="A13" s="124" t="s">
        <v>9</v>
      </c>
      <c r="B13" s="155">
        <v>30.696202531645572</v>
      </c>
      <c r="C13" s="155">
        <v>21.153846153846153</v>
      </c>
      <c r="D13" s="155">
        <v>40</v>
      </c>
      <c r="E13" s="155">
        <v>47.784810126582279</v>
      </c>
      <c r="F13" s="155">
        <v>57.692307692307686</v>
      </c>
      <c r="G13" s="155">
        <v>38.125</v>
      </c>
      <c r="H13" s="155">
        <v>18.037974683544302</v>
      </c>
      <c r="I13" s="155">
        <v>17.307692307692307</v>
      </c>
      <c r="J13" s="155">
        <v>18.75</v>
      </c>
      <c r="K13" s="155">
        <v>2.5316455696202533</v>
      </c>
      <c r="L13" s="155">
        <v>1.9230769230769231</v>
      </c>
      <c r="M13" s="155">
        <v>3.125</v>
      </c>
      <c r="N13" s="155">
        <v>0</v>
      </c>
      <c r="O13" s="155">
        <v>0</v>
      </c>
      <c r="P13" s="155">
        <v>0</v>
      </c>
    </row>
    <row r="14" spans="1:16" x14ac:dyDescent="0.25">
      <c r="A14" s="124" t="s">
        <v>10</v>
      </c>
      <c r="B14" s="155">
        <v>21.806853582554517</v>
      </c>
      <c r="C14" s="155">
        <v>14.814814814814813</v>
      </c>
      <c r="D14" s="155">
        <v>28.930817610062892</v>
      </c>
      <c r="E14" s="155">
        <v>48.598130841121495</v>
      </c>
      <c r="F14" s="155">
        <v>57.407407407407405</v>
      </c>
      <c r="G14" s="155">
        <v>39.622641509433961</v>
      </c>
      <c r="H14" s="155">
        <v>26.168224299065418</v>
      </c>
      <c r="I14" s="155">
        <v>24.074074074074073</v>
      </c>
      <c r="J14" s="155">
        <v>28.30188679245283</v>
      </c>
      <c r="K14" s="155">
        <v>3.1152647975077881</v>
      </c>
      <c r="L14" s="155">
        <v>3.7037037037037033</v>
      </c>
      <c r="M14" s="155">
        <v>2.5157232704402519</v>
      </c>
      <c r="N14" s="155">
        <v>0</v>
      </c>
      <c r="O14" s="155">
        <v>0</v>
      </c>
      <c r="P14" s="155">
        <v>0</v>
      </c>
    </row>
    <row r="15" spans="1:16" x14ac:dyDescent="0.25">
      <c r="A15" s="124" t="s">
        <v>11</v>
      </c>
      <c r="B15" s="155">
        <v>25.517241379310345</v>
      </c>
      <c r="C15" s="155">
        <v>18.055555555555554</v>
      </c>
      <c r="D15" s="155">
        <v>32.87671232876712</v>
      </c>
      <c r="E15" s="155">
        <v>46.896551724137929</v>
      </c>
      <c r="F15" s="155">
        <v>55.555555555555557</v>
      </c>
      <c r="G15" s="155">
        <v>38.356164383561641</v>
      </c>
      <c r="H15" s="155">
        <v>19.310344827586206</v>
      </c>
      <c r="I15" s="155">
        <v>18.055555555555554</v>
      </c>
      <c r="J15" s="155">
        <v>20.547945205479451</v>
      </c>
      <c r="K15" s="155">
        <v>7.5862068965517242</v>
      </c>
      <c r="L15" s="155">
        <v>8.3333333333333321</v>
      </c>
      <c r="M15" s="155">
        <v>6.8493150684931505</v>
      </c>
      <c r="N15" s="155">
        <v>0.68965517241379315</v>
      </c>
      <c r="O15" s="155">
        <v>0</v>
      </c>
      <c r="P15" s="155">
        <v>1.3698630136986301</v>
      </c>
    </row>
    <row r="16" spans="1:16" x14ac:dyDescent="0.25">
      <c r="A16" s="124" t="s">
        <v>12</v>
      </c>
      <c r="B16" s="155">
        <v>21.153846153846153</v>
      </c>
      <c r="C16" s="155">
        <v>15.957446808510639</v>
      </c>
      <c r="D16" s="155">
        <v>26.206896551724139</v>
      </c>
      <c r="E16" s="155">
        <v>47.9020979020979</v>
      </c>
      <c r="F16" s="155">
        <v>55.673758865248224</v>
      </c>
      <c r="G16" s="155">
        <v>40.344827586206897</v>
      </c>
      <c r="H16" s="155">
        <v>25.524475524475527</v>
      </c>
      <c r="I16" s="155">
        <v>21.276595744680851</v>
      </c>
      <c r="J16" s="155">
        <v>29.655172413793103</v>
      </c>
      <c r="K16" s="155">
        <v>4.1958041958041958</v>
      </c>
      <c r="L16" s="155">
        <v>5.3191489361702127</v>
      </c>
      <c r="M16" s="155">
        <v>3.103448275862069</v>
      </c>
      <c r="N16" s="155">
        <v>0.34965034965034963</v>
      </c>
      <c r="O16" s="155">
        <v>0.3546099290780142</v>
      </c>
      <c r="P16" s="155">
        <v>0.34482758620689657</v>
      </c>
    </row>
    <row r="17" spans="1:16" x14ac:dyDescent="0.25">
      <c r="A17" s="124" t="s">
        <v>13</v>
      </c>
      <c r="B17" s="155">
        <v>30.093457943925234</v>
      </c>
      <c r="C17" s="155">
        <v>22.988505747126435</v>
      </c>
      <c r="D17" s="155">
        <v>36.861313868613138</v>
      </c>
      <c r="E17" s="155">
        <v>46.168224299065422</v>
      </c>
      <c r="F17" s="155">
        <v>55.555555555555557</v>
      </c>
      <c r="G17" s="155">
        <v>37.226277372262771</v>
      </c>
      <c r="H17" s="155">
        <v>18.691588785046729</v>
      </c>
      <c r="I17" s="155">
        <v>16.091954022988507</v>
      </c>
      <c r="J17" s="155">
        <v>21.167883211678831</v>
      </c>
      <c r="K17" s="155">
        <v>2.4299065420560746</v>
      </c>
      <c r="L17" s="155">
        <v>2.6819923371647509</v>
      </c>
      <c r="M17" s="155">
        <v>2.1897810218978102</v>
      </c>
      <c r="N17" s="155">
        <v>1.1214953271028036</v>
      </c>
      <c r="O17" s="155">
        <v>1.5325670498084289</v>
      </c>
      <c r="P17" s="155">
        <v>0.72992700729927007</v>
      </c>
    </row>
    <row r="18" spans="1:16" x14ac:dyDescent="0.25">
      <c r="A18" s="124" t="s">
        <v>14</v>
      </c>
      <c r="B18" s="155">
        <v>25.274725274725274</v>
      </c>
      <c r="C18" s="155">
        <v>17.100977198697066</v>
      </c>
      <c r="D18" s="155">
        <v>32.878787878787882</v>
      </c>
      <c r="E18" s="155">
        <v>45.761381475667193</v>
      </c>
      <c r="F18" s="155">
        <v>55.374592833876221</v>
      </c>
      <c r="G18" s="155">
        <v>36.818181818181813</v>
      </c>
      <c r="H18" s="155">
        <v>24.175824175824175</v>
      </c>
      <c r="I18" s="155">
        <v>22.312703583061889</v>
      </c>
      <c r="J18" s="155">
        <v>25.90909090909091</v>
      </c>
      <c r="K18" s="155">
        <v>3.8461538461538463</v>
      </c>
      <c r="L18" s="155">
        <v>4.5602605863192185</v>
      </c>
      <c r="M18" s="155">
        <v>3.1818181818181817</v>
      </c>
      <c r="N18" s="155">
        <v>0.15698587127158556</v>
      </c>
      <c r="O18" s="155">
        <v>0.16286644951140067</v>
      </c>
      <c r="P18" s="155">
        <v>0.15151515151515152</v>
      </c>
    </row>
    <row r="19" spans="1:16" x14ac:dyDescent="0.25">
      <c r="A19" s="124" t="s">
        <v>15</v>
      </c>
      <c r="B19" s="155">
        <v>35.714285714285715</v>
      </c>
      <c r="C19" s="155">
        <v>26.923076923076923</v>
      </c>
      <c r="D19" s="155">
        <v>43.333333333333336</v>
      </c>
      <c r="E19" s="155">
        <v>37.5</v>
      </c>
      <c r="F19" s="155">
        <v>46.153846153846153</v>
      </c>
      <c r="G19" s="155">
        <v>30</v>
      </c>
      <c r="H19" s="155">
        <v>23.214285714285715</v>
      </c>
      <c r="I19" s="155">
        <v>19.230769230769234</v>
      </c>
      <c r="J19" s="155">
        <v>26.666666666666668</v>
      </c>
      <c r="K19" s="155">
        <v>3.5714285714285712</v>
      </c>
      <c r="L19" s="155">
        <v>7.6923076923076925</v>
      </c>
      <c r="M19" s="155">
        <v>0</v>
      </c>
      <c r="N19" s="155">
        <v>0</v>
      </c>
      <c r="O19" s="155">
        <v>0</v>
      </c>
      <c r="P19" s="155">
        <v>0</v>
      </c>
    </row>
    <row r="20" spans="1:16" x14ac:dyDescent="0.25">
      <c r="A20" s="124" t="s">
        <v>16</v>
      </c>
      <c r="B20" s="155">
        <v>26.875</v>
      </c>
      <c r="C20" s="155">
        <v>12.162162162162163</v>
      </c>
      <c r="D20" s="155">
        <v>39.534883720930232</v>
      </c>
      <c r="E20" s="155">
        <v>53.125</v>
      </c>
      <c r="F20" s="155">
        <v>68.918918918918919</v>
      </c>
      <c r="G20" s="155">
        <v>39.534883720930232</v>
      </c>
      <c r="H20" s="155">
        <v>18.125</v>
      </c>
      <c r="I20" s="155">
        <v>17.567567567567568</v>
      </c>
      <c r="J20" s="155">
        <v>18.604651162790699</v>
      </c>
      <c r="K20" s="155">
        <v>1.25</v>
      </c>
      <c r="L20" s="155">
        <v>1.3513513513513513</v>
      </c>
      <c r="M20" s="155">
        <v>1.1627906976744187</v>
      </c>
      <c r="N20" s="155">
        <v>0</v>
      </c>
      <c r="O20" s="155">
        <v>0</v>
      </c>
      <c r="P20" s="155">
        <v>0</v>
      </c>
    </row>
    <row r="21" spans="1:16" x14ac:dyDescent="0.25">
      <c r="A21" s="124" t="s">
        <v>17</v>
      </c>
      <c r="B21" s="155">
        <v>30.129870129870127</v>
      </c>
      <c r="C21" s="155">
        <v>16.666666666666664</v>
      </c>
      <c r="D21" s="155">
        <v>42.713567839195981</v>
      </c>
      <c r="E21" s="155">
        <v>43.636363636363633</v>
      </c>
      <c r="F21" s="155">
        <v>59.677419354838712</v>
      </c>
      <c r="G21" s="155">
        <v>28.643216080402013</v>
      </c>
      <c r="H21" s="155">
        <v>20.259740259740262</v>
      </c>
      <c r="I21" s="155">
        <v>17.20430107526882</v>
      </c>
      <c r="J21" s="155">
        <v>23.115577889447238</v>
      </c>
      <c r="K21" s="155">
        <v>3.6363636363636362</v>
      </c>
      <c r="L21" s="155">
        <v>4.3010752688172049</v>
      </c>
      <c r="M21" s="155">
        <v>3.0150753768844218</v>
      </c>
      <c r="N21" s="155">
        <v>0.51948051948051943</v>
      </c>
      <c r="O21" s="155">
        <v>1.0752688172043012</v>
      </c>
      <c r="P21" s="155">
        <v>0</v>
      </c>
    </row>
    <row r="22" spans="1:16" x14ac:dyDescent="0.25">
      <c r="A22" s="124" t="s">
        <v>18</v>
      </c>
      <c r="B22" s="155">
        <v>30.263157894736842</v>
      </c>
      <c r="C22" s="155">
        <v>20.779220779220779</v>
      </c>
      <c r="D22" s="155">
        <v>40</v>
      </c>
      <c r="E22" s="155">
        <v>40.131578947368425</v>
      </c>
      <c r="F22" s="155">
        <v>48.051948051948052</v>
      </c>
      <c r="G22" s="155">
        <v>32</v>
      </c>
      <c r="H22" s="155">
        <v>25</v>
      </c>
      <c r="I22" s="155">
        <v>27.27272727272727</v>
      </c>
      <c r="J22" s="155">
        <v>22.666666666666664</v>
      </c>
      <c r="K22" s="155">
        <v>3.2894736842105261</v>
      </c>
      <c r="L22" s="155">
        <v>2.5974025974025974</v>
      </c>
      <c r="M22" s="155">
        <v>4</v>
      </c>
      <c r="N22" s="155">
        <v>0</v>
      </c>
      <c r="O22" s="155">
        <v>0</v>
      </c>
      <c r="P22" s="155">
        <v>0</v>
      </c>
    </row>
    <row r="23" spans="1:16" x14ac:dyDescent="0.25">
      <c r="A23" s="124" t="s">
        <v>19</v>
      </c>
      <c r="B23" s="155">
        <v>20</v>
      </c>
      <c r="C23" s="155">
        <v>12.380952380952381</v>
      </c>
      <c r="D23" s="155">
        <v>27.27272727272727</v>
      </c>
      <c r="E23" s="155">
        <v>46.04651162790698</v>
      </c>
      <c r="F23" s="155">
        <v>54.285714285714285</v>
      </c>
      <c r="G23" s="155">
        <v>38.181818181818187</v>
      </c>
      <c r="H23" s="155">
        <v>29.767441860465116</v>
      </c>
      <c r="I23" s="155">
        <v>27.61904761904762</v>
      </c>
      <c r="J23" s="155">
        <v>31.818181818181817</v>
      </c>
      <c r="K23" s="155">
        <v>4.1860465116279073</v>
      </c>
      <c r="L23" s="155">
        <v>5.7142857142857144</v>
      </c>
      <c r="M23" s="155">
        <v>2.7272727272727271</v>
      </c>
      <c r="N23" s="155">
        <v>0</v>
      </c>
      <c r="O23" s="155">
        <v>0</v>
      </c>
      <c r="P23" s="155">
        <v>0</v>
      </c>
    </row>
    <row r="24" spans="1:16" x14ac:dyDescent="0.25">
      <c r="A24" s="124" t="s">
        <v>20</v>
      </c>
      <c r="B24" s="155">
        <v>33.780160857908847</v>
      </c>
      <c r="C24" s="155">
        <v>20.967741935483872</v>
      </c>
      <c r="D24" s="155">
        <v>46.524064171122994</v>
      </c>
      <c r="E24" s="155">
        <v>47.989276139410187</v>
      </c>
      <c r="F24" s="155">
        <v>62.903225806451616</v>
      </c>
      <c r="G24" s="155">
        <v>33.155080213903744</v>
      </c>
      <c r="H24" s="155">
        <v>16.353887399463808</v>
      </c>
      <c r="I24" s="155">
        <v>13.978494623655912</v>
      </c>
      <c r="J24" s="155">
        <v>18.71657754010695</v>
      </c>
      <c r="K24" s="155">
        <v>1.3404825737265416</v>
      </c>
      <c r="L24" s="155">
        <v>1.0752688172043012</v>
      </c>
      <c r="M24" s="155">
        <v>1.6042780748663104</v>
      </c>
      <c r="N24" s="155">
        <v>0</v>
      </c>
      <c r="O24" s="155">
        <v>0</v>
      </c>
      <c r="P24" s="155">
        <v>0</v>
      </c>
    </row>
    <row r="25" spans="1:16" x14ac:dyDescent="0.25">
      <c r="A25" s="124" t="s">
        <v>21</v>
      </c>
      <c r="B25" s="155">
        <v>27.293064876957494</v>
      </c>
      <c r="C25" s="155">
        <v>19.911504424778762</v>
      </c>
      <c r="D25" s="155">
        <v>34.841628959276015</v>
      </c>
      <c r="E25" s="155">
        <v>47.874720357941833</v>
      </c>
      <c r="F25" s="155">
        <v>57.079646017699112</v>
      </c>
      <c r="G25" s="155">
        <v>38.461538461538467</v>
      </c>
      <c r="H25" s="155">
        <v>21.923937360178972</v>
      </c>
      <c r="I25" s="155">
        <v>18.584070796460178</v>
      </c>
      <c r="J25" s="155">
        <v>25.339366515837103</v>
      </c>
      <c r="K25" s="155">
        <v>1.3422818791946309</v>
      </c>
      <c r="L25" s="155">
        <v>2.2123893805309733</v>
      </c>
      <c r="M25" s="155">
        <v>0.45248868778280549</v>
      </c>
      <c r="N25" s="155">
        <v>0.67114093959731547</v>
      </c>
      <c r="O25" s="155">
        <v>0.88495575221238942</v>
      </c>
      <c r="P25" s="155">
        <v>0.45248868778280549</v>
      </c>
    </row>
    <row r="26" spans="1:16" x14ac:dyDescent="0.25">
      <c r="A26" s="124" t="s">
        <v>22</v>
      </c>
      <c r="B26" s="155">
        <v>22.138784591850925</v>
      </c>
      <c r="C26" s="155">
        <v>15.179340028694405</v>
      </c>
      <c r="D26" s="155">
        <v>28.683216405828389</v>
      </c>
      <c r="E26" s="155">
        <v>40.717563621193158</v>
      </c>
      <c r="F26" s="155">
        <v>47.977044476327116</v>
      </c>
      <c r="G26" s="155">
        <v>33.890987587695633</v>
      </c>
      <c r="H26" s="155">
        <v>28.32707551105549</v>
      </c>
      <c r="I26" s="155">
        <v>26.915351506456243</v>
      </c>
      <c r="J26" s="155">
        <v>29.654614139233676</v>
      </c>
      <c r="K26" s="155">
        <v>6.3968849951328055</v>
      </c>
      <c r="L26" s="155">
        <v>6.944045911047346</v>
      </c>
      <c r="M26" s="155">
        <v>5.8823529411764701</v>
      </c>
      <c r="N26" s="155">
        <v>1.0290641079126686</v>
      </c>
      <c r="O26" s="155">
        <v>1.63558106169297</v>
      </c>
      <c r="P26" s="155">
        <v>0.45871559633027525</v>
      </c>
    </row>
    <row r="27" spans="1:16" x14ac:dyDescent="0.25">
      <c r="A27" s="124" t="s">
        <v>23</v>
      </c>
      <c r="B27" s="155">
        <v>20.26578073089701</v>
      </c>
      <c r="C27" s="155">
        <v>11.688311688311687</v>
      </c>
      <c r="D27" s="155">
        <v>29.251700680272108</v>
      </c>
      <c r="E27" s="155">
        <v>49.169435215946841</v>
      </c>
      <c r="F27" s="155">
        <v>58.441558441558442</v>
      </c>
      <c r="G27" s="155">
        <v>39.455782312925166</v>
      </c>
      <c r="H27" s="155">
        <v>22.923588039867109</v>
      </c>
      <c r="I27" s="155">
        <v>18.831168831168831</v>
      </c>
      <c r="J27" s="155">
        <v>27.210884353741498</v>
      </c>
      <c r="K27" s="155">
        <v>4.6511627906976747</v>
      </c>
      <c r="L27" s="155">
        <v>5.8441558441558437</v>
      </c>
      <c r="M27" s="155">
        <v>3.4013605442176873</v>
      </c>
      <c r="N27" s="155">
        <v>0.99667774086378735</v>
      </c>
      <c r="O27" s="155">
        <v>1.2987012987012987</v>
      </c>
      <c r="P27" s="155">
        <v>0.68027210884353739</v>
      </c>
    </row>
    <row r="28" spans="1:16" x14ac:dyDescent="0.25">
      <c r="A28" s="124" t="s">
        <v>24</v>
      </c>
      <c r="B28" s="155">
        <v>30.76923076923077</v>
      </c>
      <c r="C28" s="155">
        <v>18.518518518518519</v>
      </c>
      <c r="D28" s="155">
        <v>39.473684210526315</v>
      </c>
      <c r="E28" s="155">
        <v>46.153846153846153</v>
      </c>
      <c r="F28" s="155">
        <v>55.555555555555557</v>
      </c>
      <c r="G28" s="155">
        <v>39.473684210526315</v>
      </c>
      <c r="H28" s="155">
        <v>20</v>
      </c>
      <c r="I28" s="155">
        <v>25.925925925925924</v>
      </c>
      <c r="J28" s="155">
        <v>15.789473684210526</v>
      </c>
      <c r="K28" s="155">
        <v>3.0769230769230771</v>
      </c>
      <c r="L28" s="155">
        <v>0</v>
      </c>
      <c r="M28" s="155">
        <v>5.2631578947368416</v>
      </c>
      <c r="N28" s="155">
        <v>0</v>
      </c>
      <c r="O28" s="155">
        <v>0</v>
      </c>
      <c r="P28" s="155">
        <v>0</v>
      </c>
    </row>
    <row r="29" spans="1:16" x14ac:dyDescent="0.25">
      <c r="A29" s="124" t="s">
        <v>25</v>
      </c>
      <c r="B29" s="155">
        <v>33.561643835616437</v>
      </c>
      <c r="C29" s="155">
        <v>26.984126984126984</v>
      </c>
      <c r="D29" s="155">
        <v>38.554216867469883</v>
      </c>
      <c r="E29" s="155">
        <v>44.520547945205479</v>
      </c>
      <c r="F29" s="155">
        <v>52.380952380952387</v>
      </c>
      <c r="G29" s="155">
        <v>38.554216867469883</v>
      </c>
      <c r="H29" s="155">
        <v>20.547945205479451</v>
      </c>
      <c r="I29" s="155">
        <v>20.634920634920633</v>
      </c>
      <c r="J29" s="155">
        <v>20.481927710843372</v>
      </c>
      <c r="K29" s="155">
        <v>0.68493150684931503</v>
      </c>
      <c r="L29" s="155">
        <v>0</v>
      </c>
      <c r="M29" s="155">
        <v>1.2048192771084338</v>
      </c>
      <c r="N29" s="155">
        <v>0</v>
      </c>
      <c r="O29" s="155">
        <v>0</v>
      </c>
      <c r="P29" s="155">
        <v>0</v>
      </c>
    </row>
    <row r="30" spans="1:16" x14ac:dyDescent="0.25">
      <c r="A30" s="124" t="s">
        <v>26</v>
      </c>
      <c r="B30" s="155">
        <v>24</v>
      </c>
      <c r="C30" s="155">
        <v>28.571428571428569</v>
      </c>
      <c r="D30" s="155">
        <v>22.222222222222221</v>
      </c>
      <c r="E30" s="155">
        <v>44</v>
      </c>
      <c r="F30" s="155">
        <v>42.857142857142854</v>
      </c>
      <c r="G30" s="155">
        <v>44.444444444444443</v>
      </c>
      <c r="H30" s="155">
        <v>24</v>
      </c>
      <c r="I30" s="155">
        <v>28.571428571428569</v>
      </c>
      <c r="J30" s="155">
        <v>22.222222222222221</v>
      </c>
      <c r="K30" s="155">
        <v>4</v>
      </c>
      <c r="L30" s="155">
        <v>0</v>
      </c>
      <c r="M30" s="155">
        <v>5.5555555555555554</v>
      </c>
      <c r="N30" s="155">
        <v>0</v>
      </c>
      <c r="O30" s="155">
        <v>0</v>
      </c>
      <c r="P30" s="155">
        <v>0</v>
      </c>
    </row>
    <row r="31" spans="1:16" x14ac:dyDescent="0.25">
      <c r="A31" s="124" t="s">
        <v>27</v>
      </c>
      <c r="B31" s="155">
        <v>29.530201342281881</v>
      </c>
      <c r="C31" s="155">
        <v>14.285714285714285</v>
      </c>
      <c r="D31" s="155">
        <v>43.037974683544306</v>
      </c>
      <c r="E31" s="155">
        <v>45.63758389261745</v>
      </c>
      <c r="F31" s="155">
        <v>68.571428571428569</v>
      </c>
      <c r="G31" s="155">
        <v>25.316455696202532</v>
      </c>
      <c r="H31" s="155">
        <v>21.476510067114095</v>
      </c>
      <c r="I31" s="155">
        <v>12.857142857142856</v>
      </c>
      <c r="J31" s="155">
        <v>29.11392405063291</v>
      </c>
      <c r="K31" s="155">
        <v>2.0134228187919461</v>
      </c>
      <c r="L31" s="155">
        <v>2.8571428571428572</v>
      </c>
      <c r="M31" s="155">
        <v>1.2658227848101267</v>
      </c>
      <c r="N31" s="155">
        <v>0</v>
      </c>
      <c r="O31" s="155">
        <v>0</v>
      </c>
      <c r="P31" s="155">
        <v>0</v>
      </c>
    </row>
    <row r="32" spans="1:16" x14ac:dyDescent="0.25">
      <c r="A32" s="124" t="s">
        <v>28</v>
      </c>
      <c r="B32" s="155">
        <v>36.641221374045799</v>
      </c>
      <c r="C32" s="155">
        <v>31.25</v>
      </c>
      <c r="D32" s="155">
        <v>41.791044776119399</v>
      </c>
      <c r="E32" s="155">
        <v>41.221374045801525</v>
      </c>
      <c r="F32" s="155">
        <v>51.5625</v>
      </c>
      <c r="G32" s="155">
        <v>31.343283582089555</v>
      </c>
      <c r="H32" s="155">
        <v>18.320610687022899</v>
      </c>
      <c r="I32" s="155">
        <v>14.0625</v>
      </c>
      <c r="J32" s="155">
        <v>22.388059701492537</v>
      </c>
      <c r="K32" s="155">
        <v>3.0534351145038165</v>
      </c>
      <c r="L32" s="155">
        <v>3.125</v>
      </c>
      <c r="M32" s="155">
        <v>2.9850746268656714</v>
      </c>
      <c r="N32" s="155">
        <v>0</v>
      </c>
      <c r="O32" s="155">
        <v>0</v>
      </c>
      <c r="P32" s="155">
        <v>0</v>
      </c>
    </row>
    <row r="33" spans="1:16" x14ac:dyDescent="0.25">
      <c r="A33" s="124" t="s">
        <v>29</v>
      </c>
      <c r="B33" s="155">
        <v>31.683168316831683</v>
      </c>
      <c r="C33" s="155">
        <v>26.415094339622641</v>
      </c>
      <c r="D33" s="155">
        <v>37.5</v>
      </c>
      <c r="E33" s="155">
        <v>44.554455445544555</v>
      </c>
      <c r="F33" s="155">
        <v>56.60377358490566</v>
      </c>
      <c r="G33" s="155">
        <v>31.25</v>
      </c>
      <c r="H33" s="155">
        <v>20.792079207920793</v>
      </c>
      <c r="I33" s="155">
        <v>15.09433962264151</v>
      </c>
      <c r="J33" s="155">
        <v>27.083333333333332</v>
      </c>
      <c r="K33" s="155">
        <v>2.9702970297029703</v>
      </c>
      <c r="L33" s="155">
        <v>1.8867924528301887</v>
      </c>
      <c r="M33" s="155">
        <v>4.1666666666666661</v>
      </c>
      <c r="N33" s="155">
        <v>0</v>
      </c>
      <c r="O33" s="155">
        <v>0</v>
      </c>
      <c r="P33" s="155">
        <v>0</v>
      </c>
    </row>
    <row r="34" spans="1:16" x14ac:dyDescent="0.25">
      <c r="A34" s="124" t="s">
        <v>30</v>
      </c>
      <c r="B34" s="155">
        <v>28.35820895522388</v>
      </c>
      <c r="C34" s="155">
        <v>25</v>
      </c>
      <c r="D34" s="155">
        <v>31.818181818181817</v>
      </c>
      <c r="E34" s="155">
        <v>39.552238805970148</v>
      </c>
      <c r="F34" s="155">
        <v>48.529411764705884</v>
      </c>
      <c r="G34" s="155">
        <v>30.303030303030305</v>
      </c>
      <c r="H34" s="155">
        <v>21.641791044776117</v>
      </c>
      <c r="I34" s="155">
        <v>16.176470588235293</v>
      </c>
      <c r="J34" s="155">
        <v>27.27272727272727</v>
      </c>
      <c r="K34" s="155">
        <v>8.2089552238805972</v>
      </c>
      <c r="L34" s="155">
        <v>10.294117647058822</v>
      </c>
      <c r="M34" s="155">
        <v>6.0606060606060606</v>
      </c>
      <c r="N34" s="155">
        <v>1.4925373134328357</v>
      </c>
      <c r="O34" s="155">
        <v>0</v>
      </c>
      <c r="P34" s="155">
        <v>3.0303030303030303</v>
      </c>
    </row>
    <row r="35" spans="1:16" x14ac:dyDescent="0.25">
      <c r="A35" s="124" t="s">
        <v>31</v>
      </c>
      <c r="B35" s="155">
        <v>34.126984126984127</v>
      </c>
      <c r="C35" s="155">
        <v>29.850746268656714</v>
      </c>
      <c r="D35" s="155">
        <v>38.983050847457626</v>
      </c>
      <c r="E35" s="155">
        <v>45.238095238095241</v>
      </c>
      <c r="F35" s="155">
        <v>55.223880597014926</v>
      </c>
      <c r="G35" s="155">
        <v>33.898305084745758</v>
      </c>
      <c r="H35" s="155">
        <v>18.253968253968253</v>
      </c>
      <c r="I35" s="155">
        <v>10.44776119402985</v>
      </c>
      <c r="J35" s="155">
        <v>27.118644067796609</v>
      </c>
      <c r="K35" s="155">
        <v>1.5873015873015872</v>
      </c>
      <c r="L35" s="155">
        <v>2.9850746268656714</v>
      </c>
      <c r="M35" s="155">
        <v>0</v>
      </c>
      <c r="N35" s="155">
        <v>0</v>
      </c>
      <c r="O35" s="155">
        <v>0</v>
      </c>
      <c r="P35" s="155">
        <v>0</v>
      </c>
    </row>
    <row r="36" spans="1:16" x14ac:dyDescent="0.25">
      <c r="A36" s="124" t="s">
        <v>32</v>
      </c>
      <c r="B36" s="155">
        <v>33.004926108374384</v>
      </c>
      <c r="C36" s="155">
        <v>20.588235294117645</v>
      </c>
      <c r="D36" s="155">
        <v>45.544554455445549</v>
      </c>
      <c r="E36" s="155">
        <v>40.39408866995074</v>
      </c>
      <c r="F36" s="155">
        <v>49.019607843137251</v>
      </c>
      <c r="G36" s="155">
        <v>31.683168316831683</v>
      </c>
      <c r="H36" s="155">
        <v>24.137931034482758</v>
      </c>
      <c r="I36" s="155">
        <v>27.450980392156865</v>
      </c>
      <c r="J36" s="155">
        <v>20.792079207920793</v>
      </c>
      <c r="K36" s="155">
        <v>1.9704433497536946</v>
      </c>
      <c r="L36" s="155">
        <v>2.9411764705882351</v>
      </c>
      <c r="M36" s="155">
        <v>0.99009900990099009</v>
      </c>
      <c r="N36" s="155">
        <v>0</v>
      </c>
      <c r="O36" s="155">
        <v>0</v>
      </c>
      <c r="P36" s="155">
        <v>0</v>
      </c>
    </row>
    <row r="37" spans="1:16" x14ac:dyDescent="0.25">
      <c r="A37" s="124" t="s">
        <v>33</v>
      </c>
      <c r="B37" s="155">
        <v>28.40909090909091</v>
      </c>
      <c r="C37" s="155">
        <v>17.073170731707318</v>
      </c>
      <c r="D37" s="155">
        <v>38.297872340425535</v>
      </c>
      <c r="E37" s="155">
        <v>46.590909090909086</v>
      </c>
      <c r="F37" s="155">
        <v>65.853658536585371</v>
      </c>
      <c r="G37" s="155">
        <v>29.787234042553191</v>
      </c>
      <c r="H37" s="155">
        <v>21.59090909090909</v>
      </c>
      <c r="I37" s="155">
        <v>14.634146341463413</v>
      </c>
      <c r="J37" s="155">
        <v>27.659574468085108</v>
      </c>
      <c r="K37" s="155">
        <v>3.4090909090909087</v>
      </c>
      <c r="L37" s="155">
        <v>2.4390243902439024</v>
      </c>
      <c r="M37" s="155">
        <v>4.2553191489361701</v>
      </c>
      <c r="N37" s="155">
        <v>0</v>
      </c>
      <c r="O37" s="155">
        <v>0</v>
      </c>
      <c r="P37" s="155">
        <v>0</v>
      </c>
    </row>
    <row r="38" spans="1:16" x14ac:dyDescent="0.25">
      <c r="A38" s="124" t="s">
        <v>34</v>
      </c>
      <c r="B38" s="155">
        <v>23.41413099535843</v>
      </c>
      <c r="C38" s="155">
        <v>15.498938428874734</v>
      </c>
      <c r="D38" s="155">
        <v>30.892678034102307</v>
      </c>
      <c r="E38" s="155">
        <v>42.753996905621456</v>
      </c>
      <c r="F38" s="155">
        <v>52.547770700636946</v>
      </c>
      <c r="G38" s="155">
        <v>33.500501504513544</v>
      </c>
      <c r="H38" s="155">
        <v>26.56008251676122</v>
      </c>
      <c r="I38" s="155">
        <v>23.7791932059448</v>
      </c>
      <c r="J38" s="155">
        <v>29.187562688064194</v>
      </c>
      <c r="K38" s="155">
        <v>6.3434760185662711</v>
      </c>
      <c r="L38" s="155">
        <v>6.7940552016985141</v>
      </c>
      <c r="M38" s="155">
        <v>5.9177532597793379</v>
      </c>
      <c r="N38" s="155">
        <v>0.15471892728210418</v>
      </c>
      <c r="O38" s="155">
        <v>0.10615711252653928</v>
      </c>
      <c r="P38" s="155">
        <v>0.20060180541624875</v>
      </c>
    </row>
    <row r="39" spans="1:16" x14ac:dyDescent="0.25">
      <c r="A39" s="124" t="s">
        <v>35</v>
      </c>
      <c r="B39" s="155">
        <v>27.710843373493976</v>
      </c>
      <c r="C39" s="155">
        <v>23.809523809523807</v>
      </c>
      <c r="D39" s="155">
        <v>31.707317073170731</v>
      </c>
      <c r="E39" s="155">
        <v>38.554216867469883</v>
      </c>
      <c r="F39" s="155">
        <v>47.619047619047613</v>
      </c>
      <c r="G39" s="155">
        <v>29.268292682926827</v>
      </c>
      <c r="H39" s="155">
        <v>27.710843373493976</v>
      </c>
      <c r="I39" s="155">
        <v>21.428571428571427</v>
      </c>
      <c r="J39" s="155">
        <v>34.146341463414636</v>
      </c>
      <c r="K39" s="155">
        <v>4.8192771084337354</v>
      </c>
      <c r="L39" s="155">
        <v>7.1428571428571423</v>
      </c>
      <c r="M39" s="155">
        <v>2.4390243902439024</v>
      </c>
      <c r="N39" s="155">
        <v>0</v>
      </c>
      <c r="O39" s="155">
        <v>0</v>
      </c>
      <c r="P39" s="155">
        <v>0</v>
      </c>
    </row>
    <row r="40" spans="1:16" x14ac:dyDescent="0.25">
      <c r="A40" s="124" t="s">
        <v>36</v>
      </c>
      <c r="B40" s="155">
        <v>45.967741935483872</v>
      </c>
      <c r="C40" s="155">
        <v>39.436619718309856</v>
      </c>
      <c r="D40" s="155">
        <v>54.716981132075468</v>
      </c>
      <c r="E40" s="155">
        <v>32.258064516129032</v>
      </c>
      <c r="F40" s="155">
        <v>36.619718309859159</v>
      </c>
      <c r="G40" s="155">
        <v>26.415094339622641</v>
      </c>
      <c r="H40" s="155">
        <v>16.93548387096774</v>
      </c>
      <c r="I40" s="155">
        <v>18.30985915492958</v>
      </c>
      <c r="J40" s="155">
        <v>15.09433962264151</v>
      </c>
      <c r="K40" s="155">
        <v>4.032258064516129</v>
      </c>
      <c r="L40" s="155">
        <v>5.6338028169014089</v>
      </c>
      <c r="M40" s="155">
        <v>1.8867924528301887</v>
      </c>
      <c r="N40" s="155">
        <v>0.80645161290322576</v>
      </c>
      <c r="O40" s="155">
        <v>0</v>
      </c>
      <c r="P40" s="155">
        <v>1.8867924528301887</v>
      </c>
    </row>
    <row r="41" spans="1:16" x14ac:dyDescent="0.25">
      <c r="A41" s="124" t="s">
        <v>37</v>
      </c>
      <c r="B41" s="155">
        <v>18.137778142704654</v>
      </c>
      <c r="C41" s="155">
        <v>12.374000695168579</v>
      </c>
      <c r="D41" s="155">
        <v>23.299610894941633</v>
      </c>
      <c r="E41" s="155">
        <v>37.121274324657193</v>
      </c>
      <c r="F41" s="155">
        <v>42.092457420924575</v>
      </c>
      <c r="G41" s="155">
        <v>32.66926070038911</v>
      </c>
      <c r="H41" s="155">
        <v>33.12258806141719</v>
      </c>
      <c r="I41" s="155">
        <v>31.004518595759471</v>
      </c>
      <c r="J41" s="155">
        <v>35.019455252918284</v>
      </c>
      <c r="K41" s="155">
        <v>9.5492240742261281</v>
      </c>
      <c r="L41" s="155">
        <v>12.02641640597845</v>
      </c>
      <c r="M41" s="155">
        <v>7.3307392996108947</v>
      </c>
      <c r="N41" s="155">
        <v>9.8530256999753679E-2</v>
      </c>
      <c r="O41" s="155">
        <v>6.951685783802572E-2</v>
      </c>
      <c r="P41" s="155">
        <v>0.1245136186770428</v>
      </c>
    </row>
    <row r="42" spans="1:16" x14ac:dyDescent="0.25">
      <c r="A42" s="124" t="s">
        <v>38</v>
      </c>
      <c r="B42" s="155">
        <v>26.018099547511316</v>
      </c>
      <c r="C42" s="155">
        <v>13.679245283018867</v>
      </c>
      <c r="D42" s="155">
        <v>37.391304347826086</v>
      </c>
      <c r="E42" s="155">
        <v>45.022624434389144</v>
      </c>
      <c r="F42" s="155">
        <v>58.018867924528308</v>
      </c>
      <c r="G42" s="155">
        <v>33.043478260869563</v>
      </c>
      <c r="H42" s="155">
        <v>22.398190045248871</v>
      </c>
      <c r="I42" s="155">
        <v>20.754716981132077</v>
      </c>
      <c r="J42" s="155">
        <v>23.913043478260871</v>
      </c>
      <c r="K42" s="155">
        <v>3.6199095022624439</v>
      </c>
      <c r="L42" s="155">
        <v>4.2452830188679247</v>
      </c>
      <c r="M42" s="155">
        <v>3.0434782608695654</v>
      </c>
      <c r="N42" s="155">
        <v>0.67873303167420818</v>
      </c>
      <c r="O42" s="155">
        <v>1.4150943396226416</v>
      </c>
      <c r="P42" s="155">
        <v>0</v>
      </c>
    </row>
    <row r="43" spans="1:16" x14ac:dyDescent="0.25">
      <c r="A43" s="124" t="s">
        <v>39</v>
      </c>
      <c r="B43" s="155">
        <v>20.578778135048232</v>
      </c>
      <c r="C43" s="155">
        <v>13.698630136986301</v>
      </c>
      <c r="D43" s="155">
        <v>26.666666666666668</v>
      </c>
      <c r="E43" s="155">
        <v>44.372990353697752</v>
      </c>
      <c r="F43" s="155">
        <v>56.164383561643838</v>
      </c>
      <c r="G43" s="155">
        <v>33.939393939393945</v>
      </c>
      <c r="H43" s="155">
        <v>27.331189710610932</v>
      </c>
      <c r="I43" s="155">
        <v>23.972602739726025</v>
      </c>
      <c r="J43" s="155">
        <v>30.303030303030305</v>
      </c>
      <c r="K43" s="155">
        <v>4.823151125401929</v>
      </c>
      <c r="L43" s="155">
        <v>4.10958904109589</v>
      </c>
      <c r="M43" s="155">
        <v>5.4545454545454541</v>
      </c>
      <c r="N43" s="155">
        <v>0.32154340836012862</v>
      </c>
      <c r="O43" s="155">
        <v>0</v>
      </c>
      <c r="P43" s="155">
        <v>0.60606060606060608</v>
      </c>
    </row>
    <row r="44" spans="1:16" x14ac:dyDescent="0.25">
      <c r="A44" s="124" t="s">
        <v>40</v>
      </c>
      <c r="B44" s="155">
        <v>22.379032258064516</v>
      </c>
      <c r="C44" s="155">
        <v>14.465408805031446</v>
      </c>
      <c r="D44" s="155">
        <v>29.708737864077673</v>
      </c>
      <c r="E44" s="155">
        <v>44.657258064516128</v>
      </c>
      <c r="F44" s="155">
        <v>53.878406708595385</v>
      </c>
      <c r="G44" s="155">
        <v>36.116504854368934</v>
      </c>
      <c r="H44" s="155">
        <v>28.72983870967742</v>
      </c>
      <c r="I44" s="155">
        <v>25.576519916142558</v>
      </c>
      <c r="J44" s="155">
        <v>31.650485436893206</v>
      </c>
      <c r="K44" s="155">
        <v>4.2338709677419351</v>
      </c>
      <c r="L44" s="155">
        <v>6.0796645702306078</v>
      </c>
      <c r="M44" s="155">
        <v>2.5242718446601939</v>
      </c>
      <c r="N44" s="155">
        <v>0</v>
      </c>
      <c r="O44" s="155">
        <v>0</v>
      </c>
      <c r="P44" s="155">
        <v>0</v>
      </c>
    </row>
    <row r="45" spans="1:16" x14ac:dyDescent="0.25">
      <c r="A45" s="127" t="s">
        <v>46</v>
      </c>
      <c r="B45" s="151">
        <v>22.291804660685251</v>
      </c>
      <c r="C45" s="151">
        <v>15.191851018622673</v>
      </c>
      <c r="D45" s="151">
        <v>28.892633046711598</v>
      </c>
      <c r="E45" s="151">
        <v>41.362076232913829</v>
      </c>
      <c r="F45" s="151">
        <v>49.162604674415697</v>
      </c>
      <c r="G45" s="151">
        <v>34.109923309319079</v>
      </c>
      <c r="H45" s="151">
        <v>28.09357499849461</v>
      </c>
      <c r="I45" s="151">
        <v>25.859267591551056</v>
      </c>
      <c r="J45" s="151">
        <v>30.170811062049737</v>
      </c>
      <c r="K45" s="151">
        <v>6.4822062985488049</v>
      </c>
      <c r="L45" s="151">
        <v>7.6927884014498185</v>
      </c>
      <c r="M45" s="151">
        <v>5.3567278642807343</v>
      </c>
      <c r="N45" s="151">
        <v>0.35828265189377972</v>
      </c>
      <c r="O45" s="151">
        <v>0.4874390701162355</v>
      </c>
      <c r="P45" s="151">
        <v>0.23820590285847085</v>
      </c>
    </row>
    <row r="46" spans="1:16" x14ac:dyDescent="0.25">
      <c r="A46" s="90" t="s">
        <v>41</v>
      </c>
      <c r="B46" s="152">
        <v>19.274590440234611</v>
      </c>
      <c r="C46" s="152">
        <v>12.978180787758573</v>
      </c>
      <c r="D46" s="152">
        <v>24.990353697749196</v>
      </c>
      <c r="E46" s="152">
        <v>38.764916065529562</v>
      </c>
      <c r="F46" s="152">
        <v>44.885236610937945</v>
      </c>
      <c r="G46" s="152">
        <v>33.209003215434088</v>
      </c>
      <c r="H46" s="152">
        <v>31.402952875345512</v>
      </c>
      <c r="I46" s="152">
        <v>29.087560215358462</v>
      </c>
      <c r="J46" s="152">
        <v>33.5048231511254</v>
      </c>
      <c r="K46" s="152">
        <v>8.5350232589496393</v>
      </c>
      <c r="L46" s="152">
        <v>10.612071408330973</v>
      </c>
      <c r="M46" s="152">
        <v>6.64951768488746</v>
      </c>
      <c r="N46" s="152">
        <v>0.15505966426211823</v>
      </c>
      <c r="O46" s="152">
        <v>0.14168319637291016</v>
      </c>
      <c r="P46" s="152">
        <v>0.16720257234726688</v>
      </c>
    </row>
    <row r="47" spans="1:16" x14ac:dyDescent="0.25">
      <c r="A47" s="90" t="s">
        <v>42</v>
      </c>
      <c r="B47" s="152">
        <v>24.236730859558477</v>
      </c>
      <c r="C47" s="152">
        <v>16.758773141751863</v>
      </c>
      <c r="D47" s="152">
        <v>31.298108284409654</v>
      </c>
      <c r="E47" s="152">
        <v>43.360397235455949</v>
      </c>
      <c r="F47" s="152">
        <v>52.003315833103073</v>
      </c>
      <c r="G47" s="152">
        <v>35.19895629484671</v>
      </c>
      <c r="H47" s="152">
        <v>25.820304636650338</v>
      </c>
      <c r="I47" s="152">
        <v>23.818734457032328</v>
      </c>
      <c r="J47" s="152">
        <v>27.710371819960862</v>
      </c>
      <c r="K47" s="152">
        <v>4.9050526739582638</v>
      </c>
      <c r="L47" s="152">
        <v>5.4987565625863493</v>
      </c>
      <c r="M47" s="152">
        <v>4.3444227005870841</v>
      </c>
      <c r="N47" s="152">
        <v>0.59048513722069385</v>
      </c>
      <c r="O47" s="152">
        <v>0.87040618955512572</v>
      </c>
      <c r="P47" s="152">
        <v>0.32615786040443573</v>
      </c>
    </row>
    <row r="48" spans="1:16" x14ac:dyDescent="0.25">
      <c r="A48" s="90" t="s">
        <v>43</v>
      </c>
      <c r="B48" s="152">
        <v>26.825761932144911</v>
      </c>
      <c r="C48" s="152">
        <v>17.702227432590856</v>
      </c>
      <c r="D48" s="152">
        <v>35.609480812641081</v>
      </c>
      <c r="E48" s="152">
        <v>43.875790684301322</v>
      </c>
      <c r="F48" s="152">
        <v>54.806565064478306</v>
      </c>
      <c r="G48" s="152">
        <v>33.35214446952596</v>
      </c>
      <c r="H48" s="152">
        <v>23.720529039677977</v>
      </c>
      <c r="I48" s="152">
        <v>21.160609613130131</v>
      </c>
      <c r="J48" s="152">
        <v>26.185101580135438</v>
      </c>
      <c r="K48" s="152">
        <v>4.4853364002300173</v>
      </c>
      <c r="L48" s="152">
        <v>4.9237983587338805</v>
      </c>
      <c r="M48" s="152">
        <v>4.0632054176072234</v>
      </c>
      <c r="N48" s="152">
        <v>0.23001725129384704</v>
      </c>
      <c r="O48" s="152">
        <v>0.29308323563892147</v>
      </c>
      <c r="P48" s="152">
        <v>0.16930022573363432</v>
      </c>
    </row>
    <row r="49" spans="1:16" x14ac:dyDescent="0.25">
      <c r="A49" s="65" t="s">
        <v>71</v>
      </c>
      <c r="B49" s="153">
        <v>23.032809271576003</v>
      </c>
      <c r="C49" s="153">
        <v>16.52712138467632</v>
      </c>
      <c r="D49" s="153">
        <v>29.085859917233421</v>
      </c>
      <c r="E49" s="153">
        <v>37.962971817093901</v>
      </c>
      <c r="F49" s="153">
        <v>45.326702906098546</v>
      </c>
      <c r="G49" s="153">
        <v>31.111576853541688</v>
      </c>
      <c r="H49" s="153">
        <v>28.351193756692268</v>
      </c>
      <c r="I49" s="153">
        <v>25.488384291858807</v>
      </c>
      <c r="J49" s="153">
        <v>31.014821489956056</v>
      </c>
      <c r="K49" s="153">
        <v>8.8914448389413288</v>
      </c>
      <c r="L49" s="153">
        <v>10.776016938510796</v>
      </c>
      <c r="M49" s="153">
        <v>7.1379930038083073</v>
      </c>
      <c r="N49" s="153">
        <v>0.44234547120661233</v>
      </c>
      <c r="O49" s="153">
        <v>0.398807955448097</v>
      </c>
      <c r="P49" s="153">
        <v>0.48285383749376143</v>
      </c>
    </row>
    <row r="50" spans="1:16" x14ac:dyDescent="0.25">
      <c r="A50" s="71" t="s">
        <v>73</v>
      </c>
      <c r="B50" s="158">
        <v>23.929585654214662</v>
      </c>
      <c r="C50" s="158">
        <v>17.755854090866684</v>
      </c>
      <c r="D50" s="158">
        <v>29.668352276114753</v>
      </c>
      <c r="E50" s="158">
        <v>40.049212515484243</v>
      </c>
      <c r="F50" s="158">
        <v>47.471779083869762</v>
      </c>
      <c r="G50" s="158">
        <v>33.149596483526011</v>
      </c>
      <c r="H50" s="158">
        <v>26.958458681992209</v>
      </c>
      <c r="I50" s="158">
        <v>24.24491557048232</v>
      </c>
      <c r="J50" s="158">
        <v>29.480821450057721</v>
      </c>
      <c r="K50" s="158">
        <v>7.0324459912305102</v>
      </c>
      <c r="L50" s="158">
        <v>8.368317940106353</v>
      </c>
      <c r="M50" s="158">
        <v>5.7906917502696436</v>
      </c>
      <c r="N50" s="158">
        <v>0.41796930959222711</v>
      </c>
      <c r="O50" s="158">
        <v>0.34634760705289674</v>
      </c>
      <c r="P50" s="158">
        <v>0.48454496674850817</v>
      </c>
    </row>
    <row r="51" spans="1:16" x14ac:dyDescent="0.25">
      <c r="A51" s="75" t="s">
        <v>72</v>
      </c>
      <c r="B51" s="150">
        <v>23.113135544710207</v>
      </c>
      <c r="C51" s="150">
        <v>16.042198036406834</v>
      </c>
      <c r="D51" s="150">
        <v>29.78361363580181</v>
      </c>
      <c r="E51" s="150">
        <v>40.354942524836652</v>
      </c>
      <c r="F51" s="150">
        <v>48.68365885189197</v>
      </c>
      <c r="G51" s="150">
        <v>32.497919361882708</v>
      </c>
      <c r="H51" s="150">
        <v>27.771994691338659</v>
      </c>
      <c r="I51" s="150">
        <v>25.002402082387061</v>
      </c>
      <c r="J51" s="150">
        <v>30.384732648302116</v>
      </c>
      <c r="K51" s="150">
        <v>7.0092774369172455</v>
      </c>
      <c r="L51" s="150">
        <v>8.3965881695258737</v>
      </c>
      <c r="M51" s="150">
        <v>5.7005364338274678</v>
      </c>
      <c r="N51" s="150">
        <v>0.45433151996472199</v>
      </c>
      <c r="O51" s="150">
        <v>0.43128297404004057</v>
      </c>
      <c r="P51" s="150">
        <v>0.47607472168890136</v>
      </c>
    </row>
    <row r="52" spans="1:16" x14ac:dyDescent="0.25">
      <c r="A52" s="75" t="s">
        <v>75</v>
      </c>
      <c r="B52" s="150">
        <v>22.493090896469742</v>
      </c>
      <c r="C52" s="150">
        <v>16.142800483152755</v>
      </c>
      <c r="D52" s="150">
        <v>28.385680230856092</v>
      </c>
      <c r="E52" s="150">
        <v>39.704025718785388</v>
      </c>
      <c r="F52" s="150">
        <v>46.628747588743266</v>
      </c>
      <c r="G52" s="150">
        <v>33.278407427543812</v>
      </c>
      <c r="H52" s="150">
        <v>28.751849296941774</v>
      </c>
      <c r="I52" s="150">
        <v>26.513908669707405</v>
      </c>
      <c r="J52" s="150">
        <v>30.828488979967378</v>
      </c>
      <c r="K52" s="150">
        <v>7.4852598560476897</v>
      </c>
      <c r="L52" s="150">
        <v>9.0528042690511814</v>
      </c>
      <c r="M52" s="150">
        <v>6.0306971686671407</v>
      </c>
      <c r="N52" s="150">
        <v>0.42018629633004034</v>
      </c>
      <c r="O52" s="150">
        <v>0.358308244244533</v>
      </c>
      <c r="P52" s="150">
        <v>0.4776044498348041</v>
      </c>
    </row>
    <row r="53" spans="1:16" x14ac:dyDescent="0.25">
      <c r="A53" t="s">
        <v>124</v>
      </c>
    </row>
  </sheetData>
  <mergeCells count="7">
    <mergeCell ref="A2:A4"/>
    <mergeCell ref="H3:J3"/>
    <mergeCell ref="K3:M3"/>
    <mergeCell ref="N3:P3"/>
    <mergeCell ref="B2:P2"/>
    <mergeCell ref="B3:D3"/>
    <mergeCell ref="E3:G3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workbookViewId="0"/>
  </sheetViews>
  <sheetFormatPr defaultRowHeight="15" x14ac:dyDescent="0.25"/>
  <cols>
    <col min="1" max="1" width="20.7109375" customWidth="1"/>
  </cols>
  <sheetData>
    <row r="1" spans="1:16" x14ac:dyDescent="0.25">
      <c r="A1" s="137" t="s">
        <v>139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</row>
    <row r="2" spans="1:16" ht="15.75" thickBot="1" x14ac:dyDescent="0.3">
      <c r="A2" s="52" t="s">
        <v>91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1:16" ht="15" customHeight="1" x14ac:dyDescent="0.25">
      <c r="A3" s="213" t="s">
        <v>90</v>
      </c>
      <c r="B3" s="190" t="s">
        <v>81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</row>
    <row r="4" spans="1:16" ht="22.5" customHeight="1" x14ac:dyDescent="0.25">
      <c r="A4" s="214"/>
      <c r="B4" s="202" t="s">
        <v>82</v>
      </c>
      <c r="C4" s="202"/>
      <c r="D4" s="202"/>
      <c r="E4" s="202" t="s">
        <v>83</v>
      </c>
      <c r="F4" s="202"/>
      <c r="G4" s="202"/>
      <c r="H4" s="202" t="s">
        <v>84</v>
      </c>
      <c r="I4" s="202"/>
      <c r="J4" s="202"/>
      <c r="K4" s="202" t="s">
        <v>85</v>
      </c>
      <c r="L4" s="202"/>
      <c r="M4" s="202"/>
      <c r="N4" s="203" t="s">
        <v>86</v>
      </c>
      <c r="O4" s="203"/>
      <c r="P4" s="203"/>
    </row>
    <row r="5" spans="1:16" ht="15.75" thickBot="1" x14ac:dyDescent="0.3">
      <c r="A5" s="215"/>
      <c r="B5" s="147" t="s">
        <v>67</v>
      </c>
      <c r="C5" s="147" t="s">
        <v>87</v>
      </c>
      <c r="D5" s="147" t="s">
        <v>88</v>
      </c>
      <c r="E5" s="147" t="s">
        <v>67</v>
      </c>
      <c r="F5" s="147" t="s">
        <v>87</v>
      </c>
      <c r="G5" s="147" t="s">
        <v>88</v>
      </c>
      <c r="H5" s="147" t="s">
        <v>67</v>
      </c>
      <c r="I5" s="147" t="s">
        <v>87</v>
      </c>
      <c r="J5" s="147" t="s">
        <v>88</v>
      </c>
      <c r="K5" s="147" t="s">
        <v>67</v>
      </c>
      <c r="L5" s="147" t="s">
        <v>87</v>
      </c>
      <c r="M5" s="147" t="s">
        <v>88</v>
      </c>
      <c r="N5" s="147" t="s">
        <v>67</v>
      </c>
      <c r="O5" s="147" t="s">
        <v>87</v>
      </c>
      <c r="P5" s="147" t="s">
        <v>88</v>
      </c>
    </row>
    <row r="6" spans="1:16" x14ac:dyDescent="0.25">
      <c r="A6" s="48" t="s">
        <v>1</v>
      </c>
      <c r="B6" s="148">
        <v>22.61904761904762</v>
      </c>
      <c r="C6" s="148">
        <v>17.073170731707318</v>
      </c>
      <c r="D6" s="148">
        <v>27.906976744186046</v>
      </c>
      <c r="E6" s="148">
        <v>38.095238095238095</v>
      </c>
      <c r="F6" s="148">
        <v>46.341463414634148</v>
      </c>
      <c r="G6" s="148">
        <v>30.232558139534881</v>
      </c>
      <c r="H6" s="148">
        <v>34.523809523809526</v>
      </c>
      <c r="I6" s="148">
        <v>31.707317073170731</v>
      </c>
      <c r="J6" s="148">
        <v>37.209302325581397</v>
      </c>
      <c r="K6" s="148">
        <v>3.5714285714285712</v>
      </c>
      <c r="L6" s="148">
        <v>2.4390243902439024</v>
      </c>
      <c r="M6" s="148">
        <v>4.6511627906976747</v>
      </c>
      <c r="N6" s="148">
        <v>0</v>
      </c>
      <c r="O6" s="148">
        <v>0</v>
      </c>
      <c r="P6" s="148">
        <v>0</v>
      </c>
    </row>
    <row r="7" spans="1:16" x14ac:dyDescent="0.25">
      <c r="A7" s="48" t="s">
        <v>2</v>
      </c>
      <c r="B7" s="149">
        <v>20.99737532808399</v>
      </c>
      <c r="C7" s="149">
        <v>18.686868686868689</v>
      </c>
      <c r="D7" s="149">
        <v>23.497267759562842</v>
      </c>
      <c r="E7" s="149">
        <v>39.895013123359583</v>
      </c>
      <c r="F7" s="149">
        <v>44.949494949494948</v>
      </c>
      <c r="G7" s="149">
        <v>34.42622950819672</v>
      </c>
      <c r="H7" s="149">
        <v>28.871391076115486</v>
      </c>
      <c r="I7" s="149">
        <v>27.777777777777779</v>
      </c>
      <c r="J7" s="149">
        <v>30.05464480874317</v>
      </c>
      <c r="K7" s="149">
        <v>6.5616797900262469</v>
      </c>
      <c r="L7" s="149">
        <v>5.0505050505050502</v>
      </c>
      <c r="M7" s="149">
        <v>8.1967213114754092</v>
      </c>
      <c r="N7" s="149">
        <v>0</v>
      </c>
      <c r="O7" s="149">
        <v>0</v>
      </c>
      <c r="P7" s="149">
        <v>0</v>
      </c>
    </row>
    <row r="8" spans="1:16" x14ac:dyDescent="0.25">
      <c r="A8" s="48" t="s">
        <v>3</v>
      </c>
      <c r="B8" s="149">
        <v>20</v>
      </c>
      <c r="C8" s="149">
        <v>11.363636363636363</v>
      </c>
      <c r="D8" s="149">
        <v>27.835051546391753</v>
      </c>
      <c r="E8" s="149">
        <v>36.216216216216218</v>
      </c>
      <c r="F8" s="149">
        <v>45.454545454545453</v>
      </c>
      <c r="G8" s="149">
        <v>27.835051546391753</v>
      </c>
      <c r="H8" s="149">
        <v>31.351351351351354</v>
      </c>
      <c r="I8" s="149">
        <v>27.27272727272727</v>
      </c>
      <c r="J8" s="149">
        <v>35.051546391752574</v>
      </c>
      <c r="K8" s="149">
        <v>8.6486486486486491</v>
      </c>
      <c r="L8" s="149">
        <v>11.363636363636363</v>
      </c>
      <c r="M8" s="149">
        <v>6.1855670103092786</v>
      </c>
      <c r="N8" s="149">
        <v>2.1621621621621623</v>
      </c>
      <c r="O8" s="149">
        <v>2.2727272727272729</v>
      </c>
      <c r="P8" s="149">
        <v>2.0618556701030926</v>
      </c>
    </row>
    <row r="9" spans="1:16" x14ac:dyDescent="0.25">
      <c r="A9" s="48" t="s">
        <v>4</v>
      </c>
      <c r="B9" s="149">
        <v>16.718266253869967</v>
      </c>
      <c r="C9" s="149">
        <v>11.25</v>
      </c>
      <c r="D9" s="149">
        <v>22.085889570552148</v>
      </c>
      <c r="E9" s="149">
        <v>40.557275541795669</v>
      </c>
      <c r="F9" s="149">
        <v>48.75</v>
      </c>
      <c r="G9" s="149">
        <v>32.515337423312886</v>
      </c>
      <c r="H9" s="149">
        <v>34.365325077399383</v>
      </c>
      <c r="I9" s="149">
        <v>30.625000000000004</v>
      </c>
      <c r="J9" s="149">
        <v>38.036809815950924</v>
      </c>
      <c r="K9" s="149">
        <v>6.1919504643962853</v>
      </c>
      <c r="L9" s="149">
        <v>6.8750000000000009</v>
      </c>
      <c r="M9" s="149">
        <v>5.5214723926380369</v>
      </c>
      <c r="N9" s="149">
        <v>0.30959752321981426</v>
      </c>
      <c r="O9" s="149">
        <v>0</v>
      </c>
      <c r="P9" s="149">
        <v>0.61349693251533743</v>
      </c>
    </row>
    <row r="10" spans="1:16" x14ac:dyDescent="0.25">
      <c r="A10" s="48" t="s">
        <v>5</v>
      </c>
      <c r="B10" s="149">
        <v>25.628140703517587</v>
      </c>
      <c r="C10" s="149">
        <v>18.446601941747574</v>
      </c>
      <c r="D10" s="149">
        <v>33.333333333333329</v>
      </c>
      <c r="E10" s="149">
        <v>37.688442211055282</v>
      </c>
      <c r="F10" s="149">
        <v>49.514563106796118</v>
      </c>
      <c r="G10" s="149">
        <v>25</v>
      </c>
      <c r="H10" s="149">
        <v>28.643216080402013</v>
      </c>
      <c r="I10" s="149">
        <v>24.271844660194176</v>
      </c>
      <c r="J10" s="149">
        <v>33.333333333333329</v>
      </c>
      <c r="K10" s="149">
        <v>5.5276381909547743</v>
      </c>
      <c r="L10" s="149">
        <v>3.8834951456310676</v>
      </c>
      <c r="M10" s="149">
        <v>7.291666666666667</v>
      </c>
      <c r="N10" s="149">
        <v>0.50251256281407031</v>
      </c>
      <c r="O10" s="149">
        <v>0.97087378640776689</v>
      </c>
      <c r="P10" s="149">
        <v>0</v>
      </c>
    </row>
    <row r="11" spans="1:16" x14ac:dyDescent="0.25">
      <c r="A11" s="48" t="s">
        <v>6</v>
      </c>
      <c r="B11" s="149">
        <v>17.781937295273746</v>
      </c>
      <c r="C11" s="149">
        <v>12.132701421800949</v>
      </c>
      <c r="D11" s="149">
        <v>23.290203327171906</v>
      </c>
      <c r="E11" s="149">
        <v>41.038839494618621</v>
      </c>
      <c r="F11" s="149">
        <v>49.66824644549763</v>
      </c>
      <c r="G11" s="149">
        <v>32.624768946395562</v>
      </c>
      <c r="H11" s="149">
        <v>29.386991109031353</v>
      </c>
      <c r="I11" s="149">
        <v>24.170616113744074</v>
      </c>
      <c r="J11" s="149">
        <v>34.473197781885396</v>
      </c>
      <c r="K11" s="149">
        <v>5.989705194197473</v>
      </c>
      <c r="L11" s="149">
        <v>6.540284360189573</v>
      </c>
      <c r="M11" s="149">
        <v>5.4528650646950094</v>
      </c>
      <c r="N11" s="149">
        <v>0.32756200280767434</v>
      </c>
      <c r="O11" s="149">
        <v>0.28436018957345971</v>
      </c>
      <c r="P11" s="149">
        <v>0.36968576709796674</v>
      </c>
    </row>
    <row r="12" spans="1:16" x14ac:dyDescent="0.25">
      <c r="A12" s="48" t="s">
        <v>7</v>
      </c>
      <c r="B12" s="149">
        <v>16.842105263157894</v>
      </c>
      <c r="C12" s="149">
        <v>13.26530612244898</v>
      </c>
      <c r="D12" s="149">
        <v>20.652173913043477</v>
      </c>
      <c r="E12" s="149">
        <v>47.89473684210526</v>
      </c>
      <c r="F12" s="149">
        <v>51.020408163265309</v>
      </c>
      <c r="G12" s="149">
        <v>44.565217391304344</v>
      </c>
      <c r="H12" s="149">
        <v>20.526315789473685</v>
      </c>
      <c r="I12" s="149">
        <v>16.326530612244898</v>
      </c>
      <c r="J12" s="149">
        <v>25</v>
      </c>
      <c r="K12" s="149">
        <v>6.8421052631578956</v>
      </c>
      <c r="L12" s="149">
        <v>8.1632653061224492</v>
      </c>
      <c r="M12" s="149">
        <v>5.4347826086956523</v>
      </c>
      <c r="N12" s="149">
        <v>1.0526315789473684</v>
      </c>
      <c r="O12" s="149">
        <v>0</v>
      </c>
      <c r="P12" s="149">
        <v>2.1739130434782608</v>
      </c>
    </row>
    <row r="13" spans="1:16" x14ac:dyDescent="0.25">
      <c r="A13" s="48" t="s">
        <v>8</v>
      </c>
      <c r="B13" s="149">
        <v>19.387755102040817</v>
      </c>
      <c r="C13" s="149">
        <v>13.469387755102041</v>
      </c>
      <c r="D13" s="149">
        <v>25.30612244897959</v>
      </c>
      <c r="E13" s="149">
        <v>40.204081632653057</v>
      </c>
      <c r="F13" s="149">
        <v>48.571428571428569</v>
      </c>
      <c r="G13" s="149">
        <v>31.836734693877549</v>
      </c>
      <c r="H13" s="149">
        <v>31.020408163265305</v>
      </c>
      <c r="I13" s="149">
        <v>28.163265306122447</v>
      </c>
      <c r="J13" s="149">
        <v>33.877551020408163</v>
      </c>
      <c r="K13" s="149">
        <v>7.5510204081632653</v>
      </c>
      <c r="L13" s="149">
        <v>7.7551020408163263</v>
      </c>
      <c r="M13" s="149">
        <v>7.3469387755102051</v>
      </c>
      <c r="N13" s="149">
        <v>0</v>
      </c>
      <c r="O13" s="149">
        <v>0</v>
      </c>
      <c r="P13" s="149">
        <v>0</v>
      </c>
    </row>
    <row r="14" spans="1:16" x14ac:dyDescent="0.25">
      <c r="A14" s="48" t="s">
        <v>9</v>
      </c>
      <c r="B14" s="149">
        <v>19.254658385093169</v>
      </c>
      <c r="C14" s="149">
        <v>13.609467455621301</v>
      </c>
      <c r="D14" s="149">
        <v>25.490196078431371</v>
      </c>
      <c r="E14" s="149">
        <v>50.310559006211179</v>
      </c>
      <c r="F14" s="149">
        <v>58.57988165680473</v>
      </c>
      <c r="G14" s="149">
        <v>41.17647058823529</v>
      </c>
      <c r="H14" s="149">
        <v>20.80745341614907</v>
      </c>
      <c r="I14" s="149">
        <v>18.34319526627219</v>
      </c>
      <c r="J14" s="149">
        <v>23.52941176470588</v>
      </c>
      <c r="K14" s="149">
        <v>7.4534161490683228</v>
      </c>
      <c r="L14" s="149">
        <v>7.1005917159763312</v>
      </c>
      <c r="M14" s="149">
        <v>7.8431372549019605</v>
      </c>
      <c r="N14" s="149">
        <v>0.3105590062111801</v>
      </c>
      <c r="O14" s="149">
        <v>0</v>
      </c>
      <c r="P14" s="149">
        <v>0.65359477124183007</v>
      </c>
    </row>
    <row r="15" spans="1:16" x14ac:dyDescent="0.25">
      <c r="A15" s="48" t="s">
        <v>10</v>
      </c>
      <c r="B15" s="149">
        <v>14.016172506738545</v>
      </c>
      <c r="C15" s="149">
        <v>12.365591397849462</v>
      </c>
      <c r="D15" s="149">
        <v>15.675675675675677</v>
      </c>
      <c r="E15" s="149">
        <v>43.935309973045818</v>
      </c>
      <c r="F15" s="149">
        <v>47.8494623655914</v>
      </c>
      <c r="G15" s="149">
        <v>40</v>
      </c>
      <c r="H15" s="149">
        <v>33.153638814016176</v>
      </c>
      <c r="I15" s="149">
        <v>30.107526881720432</v>
      </c>
      <c r="J15" s="149">
        <v>36.216216216216218</v>
      </c>
      <c r="K15" s="149">
        <v>7.2776280323450138</v>
      </c>
      <c r="L15" s="149">
        <v>8.064516129032258</v>
      </c>
      <c r="M15" s="149">
        <v>6.4864864864864868</v>
      </c>
      <c r="N15" s="149">
        <v>0</v>
      </c>
      <c r="O15" s="149">
        <v>0</v>
      </c>
      <c r="P15" s="149">
        <v>0</v>
      </c>
    </row>
    <row r="16" spans="1:16" x14ac:dyDescent="0.25">
      <c r="A16" s="48" t="s">
        <v>11</v>
      </c>
      <c r="B16" s="149">
        <v>8.1081081081081088</v>
      </c>
      <c r="C16" s="149">
        <v>8</v>
      </c>
      <c r="D16" s="149">
        <v>8.2191780821917799</v>
      </c>
      <c r="E16" s="149">
        <v>43.243243243243242</v>
      </c>
      <c r="F16" s="149">
        <v>50.666666666666671</v>
      </c>
      <c r="G16" s="149">
        <v>35.61643835616438</v>
      </c>
      <c r="H16" s="149">
        <v>28.378378378378379</v>
      </c>
      <c r="I16" s="149">
        <v>26.666666666666668</v>
      </c>
      <c r="J16" s="149">
        <v>30.136986301369863</v>
      </c>
      <c r="K16" s="149">
        <v>14.864864864864865</v>
      </c>
      <c r="L16" s="149">
        <v>12</v>
      </c>
      <c r="M16" s="149">
        <v>17.80821917808219</v>
      </c>
      <c r="N16" s="149">
        <v>1.3513513513513513</v>
      </c>
      <c r="O16" s="149">
        <v>0</v>
      </c>
      <c r="P16" s="149">
        <v>2.7397260273972601</v>
      </c>
    </row>
    <row r="17" spans="1:16" x14ac:dyDescent="0.25">
      <c r="A17" s="48" t="s">
        <v>12</v>
      </c>
      <c r="B17" s="149">
        <v>14.748784440842789</v>
      </c>
      <c r="C17" s="149">
        <v>8.7378640776699026</v>
      </c>
      <c r="D17" s="149">
        <v>20.779220779220779</v>
      </c>
      <c r="E17" s="149">
        <v>43.273905996758508</v>
      </c>
      <c r="F17" s="149">
        <v>50.161812297734635</v>
      </c>
      <c r="G17" s="149">
        <v>36.363636363636367</v>
      </c>
      <c r="H17" s="149">
        <v>31.280388978930308</v>
      </c>
      <c r="I17" s="149">
        <v>28.155339805825243</v>
      </c>
      <c r="J17" s="149">
        <v>34.415584415584419</v>
      </c>
      <c r="K17" s="149">
        <v>6.8071312803889779</v>
      </c>
      <c r="L17" s="149">
        <v>7.1197411003236244</v>
      </c>
      <c r="M17" s="149">
        <v>6.4935064935064926</v>
      </c>
      <c r="N17" s="149">
        <v>0.32414910858995138</v>
      </c>
      <c r="O17" s="149">
        <v>0.3236245954692557</v>
      </c>
      <c r="P17" s="149">
        <v>0.32467532467532467</v>
      </c>
    </row>
    <row r="18" spans="1:16" x14ac:dyDescent="0.25">
      <c r="A18" s="48" t="s">
        <v>13</v>
      </c>
      <c r="B18" s="149">
        <v>16.901408450704224</v>
      </c>
      <c r="C18" s="149">
        <v>15.573770491803279</v>
      </c>
      <c r="D18" s="149">
        <v>18.313953488372093</v>
      </c>
      <c r="E18" s="149">
        <v>39.29577464788732</v>
      </c>
      <c r="F18" s="149">
        <v>47.267759562841533</v>
      </c>
      <c r="G18" s="149">
        <v>30.813953488372093</v>
      </c>
      <c r="H18" s="149">
        <v>29.295774647887324</v>
      </c>
      <c r="I18" s="149">
        <v>22.404371584699454</v>
      </c>
      <c r="J18" s="149">
        <v>36.627906976744185</v>
      </c>
      <c r="K18" s="149">
        <v>8.0281690140845079</v>
      </c>
      <c r="L18" s="149">
        <v>7.1038251366120218</v>
      </c>
      <c r="M18" s="149">
        <v>9.0116279069767433</v>
      </c>
      <c r="N18" s="149">
        <v>0.70422535211267612</v>
      </c>
      <c r="O18" s="149">
        <v>0.54644808743169404</v>
      </c>
      <c r="P18" s="149">
        <v>0.87209302325581395</v>
      </c>
    </row>
    <row r="19" spans="1:16" x14ac:dyDescent="0.25">
      <c r="A19" s="48" t="s">
        <v>14</v>
      </c>
      <c r="B19" s="149">
        <v>17.349551856594111</v>
      </c>
      <c r="C19" s="149">
        <v>11.538461538461538</v>
      </c>
      <c r="D19" s="149">
        <v>22.772277227722775</v>
      </c>
      <c r="E19" s="149">
        <v>39.500640204865554</v>
      </c>
      <c r="F19" s="149">
        <v>48.408488063660478</v>
      </c>
      <c r="G19" s="149">
        <v>31.188118811881189</v>
      </c>
      <c r="H19" s="149">
        <v>31.498079385403326</v>
      </c>
      <c r="I19" s="149">
        <v>27.851458885941643</v>
      </c>
      <c r="J19" s="149">
        <v>34.900990099009896</v>
      </c>
      <c r="K19" s="149">
        <v>8.1946222791293213</v>
      </c>
      <c r="L19" s="149">
        <v>7.8249336870026527</v>
      </c>
      <c r="M19" s="149">
        <v>8.5396039603960396</v>
      </c>
      <c r="N19" s="149">
        <v>0.19206145966709345</v>
      </c>
      <c r="O19" s="149">
        <v>0.2652519893899204</v>
      </c>
      <c r="P19" s="149">
        <v>0.12376237623762376</v>
      </c>
    </row>
    <row r="20" spans="1:16" x14ac:dyDescent="0.25">
      <c r="A20" s="48" t="s">
        <v>15</v>
      </c>
      <c r="B20" s="149">
        <v>25.714285714285712</v>
      </c>
      <c r="C20" s="149">
        <v>22.857142857142858</v>
      </c>
      <c r="D20" s="149">
        <v>28.571428571428569</v>
      </c>
      <c r="E20" s="149">
        <v>34.285714285714285</v>
      </c>
      <c r="F20" s="149">
        <v>34.285714285714285</v>
      </c>
      <c r="G20" s="149">
        <v>34.285714285714285</v>
      </c>
      <c r="H20" s="149">
        <v>30</v>
      </c>
      <c r="I20" s="149">
        <v>31.428571428571427</v>
      </c>
      <c r="J20" s="149">
        <v>28.571428571428569</v>
      </c>
      <c r="K20" s="149">
        <v>5.7142857142857144</v>
      </c>
      <c r="L20" s="149">
        <v>5.7142857142857144</v>
      </c>
      <c r="M20" s="149">
        <v>5.7142857142857144</v>
      </c>
      <c r="N20" s="149">
        <v>0</v>
      </c>
      <c r="O20" s="149">
        <v>0</v>
      </c>
      <c r="P20" s="149">
        <v>0</v>
      </c>
    </row>
    <row r="21" spans="1:16" x14ac:dyDescent="0.25">
      <c r="A21" s="48" t="s">
        <v>16</v>
      </c>
      <c r="B21" s="149">
        <v>16.867469879518072</v>
      </c>
      <c r="C21" s="149">
        <v>8.75</v>
      </c>
      <c r="D21" s="149">
        <v>24.418604651162788</v>
      </c>
      <c r="E21" s="149">
        <v>46.385542168674696</v>
      </c>
      <c r="F21" s="149">
        <v>55.000000000000007</v>
      </c>
      <c r="G21" s="149">
        <v>38.372093023255815</v>
      </c>
      <c r="H21" s="149">
        <v>27.710843373493976</v>
      </c>
      <c r="I21" s="149">
        <v>25</v>
      </c>
      <c r="J21" s="149">
        <v>30.232558139534881</v>
      </c>
      <c r="K21" s="149">
        <v>4.8192771084337354</v>
      </c>
      <c r="L21" s="149">
        <v>6.25</v>
      </c>
      <c r="M21" s="149">
        <v>3.4883720930232558</v>
      </c>
      <c r="N21" s="149">
        <v>1.2048192771084338</v>
      </c>
      <c r="O21" s="149">
        <v>0</v>
      </c>
      <c r="P21" s="149">
        <v>2.3255813953488373</v>
      </c>
    </row>
    <row r="22" spans="1:16" x14ac:dyDescent="0.25">
      <c r="A22" s="48" t="s">
        <v>17</v>
      </c>
      <c r="B22" s="149">
        <v>21.330275229357799</v>
      </c>
      <c r="C22" s="149">
        <v>15.315315315315313</v>
      </c>
      <c r="D22" s="149">
        <v>27.570093457943923</v>
      </c>
      <c r="E22" s="149">
        <v>39.449541284403672</v>
      </c>
      <c r="F22" s="149">
        <v>51.801801801801808</v>
      </c>
      <c r="G22" s="149">
        <v>26.635514018691588</v>
      </c>
      <c r="H22" s="149">
        <v>26.146788990825687</v>
      </c>
      <c r="I22" s="149">
        <v>18.018018018018019</v>
      </c>
      <c r="J22" s="149">
        <v>34.579439252336449</v>
      </c>
      <c r="K22" s="149">
        <v>7.7981651376146797</v>
      </c>
      <c r="L22" s="149">
        <v>8.1081081081081088</v>
      </c>
      <c r="M22" s="149">
        <v>7.4766355140186906</v>
      </c>
      <c r="N22" s="149">
        <v>1.3761467889908259</v>
      </c>
      <c r="O22" s="149">
        <v>1.3513513513513513</v>
      </c>
      <c r="P22" s="149">
        <v>1.4018691588785046</v>
      </c>
    </row>
    <row r="23" spans="1:16" x14ac:dyDescent="0.25">
      <c r="A23" s="48" t="s">
        <v>18</v>
      </c>
      <c r="B23" s="149">
        <v>19.871794871794872</v>
      </c>
      <c r="C23" s="149">
        <v>11.538461538461538</v>
      </c>
      <c r="D23" s="149">
        <v>28.205128205128204</v>
      </c>
      <c r="E23" s="149">
        <v>42.307692307692307</v>
      </c>
      <c r="F23" s="149">
        <v>50</v>
      </c>
      <c r="G23" s="149">
        <v>34.615384615384613</v>
      </c>
      <c r="H23" s="149">
        <v>32.051282051282051</v>
      </c>
      <c r="I23" s="149">
        <v>32.051282051282051</v>
      </c>
      <c r="J23" s="149">
        <v>32.051282051282051</v>
      </c>
      <c r="K23" s="149">
        <v>3.8461538461538463</v>
      </c>
      <c r="L23" s="149">
        <v>5.1282051282051277</v>
      </c>
      <c r="M23" s="149">
        <v>2.5641025641025639</v>
      </c>
      <c r="N23" s="149">
        <v>0</v>
      </c>
      <c r="O23" s="149">
        <v>0</v>
      </c>
      <c r="P23" s="149">
        <v>0</v>
      </c>
    </row>
    <row r="24" spans="1:16" x14ac:dyDescent="0.25">
      <c r="A24" s="48" t="s">
        <v>19</v>
      </c>
      <c r="B24" s="149">
        <v>21.86046511627907</v>
      </c>
      <c r="C24" s="149">
        <v>16.513761467889911</v>
      </c>
      <c r="D24" s="149">
        <v>27.358490566037734</v>
      </c>
      <c r="E24" s="149">
        <v>37.209302325581397</v>
      </c>
      <c r="F24" s="149">
        <v>41.284403669724774</v>
      </c>
      <c r="G24" s="149">
        <v>33.018867924528301</v>
      </c>
      <c r="H24" s="149">
        <v>33.02325581395349</v>
      </c>
      <c r="I24" s="149">
        <v>32.11009174311927</v>
      </c>
      <c r="J24" s="149">
        <v>33.962264150943398</v>
      </c>
      <c r="K24" s="149">
        <v>4.6511627906976747</v>
      </c>
      <c r="L24" s="149">
        <v>5.5045871559633035</v>
      </c>
      <c r="M24" s="149">
        <v>3.7735849056603774</v>
      </c>
      <c r="N24" s="149">
        <v>0</v>
      </c>
      <c r="O24" s="149">
        <v>0</v>
      </c>
      <c r="P24" s="149">
        <v>0</v>
      </c>
    </row>
    <row r="25" spans="1:16" x14ac:dyDescent="0.25">
      <c r="A25" s="48" t="s">
        <v>20</v>
      </c>
      <c r="B25" s="149">
        <v>23.737373737373737</v>
      </c>
      <c r="C25" s="149">
        <v>17.073170731707318</v>
      </c>
      <c r="D25" s="149">
        <v>30.890052356020941</v>
      </c>
      <c r="E25" s="149">
        <v>44.444444444444443</v>
      </c>
      <c r="F25" s="149">
        <v>54.146341463414636</v>
      </c>
      <c r="G25" s="149">
        <v>34.031413612565444</v>
      </c>
      <c r="H25" s="149">
        <v>22.727272727272727</v>
      </c>
      <c r="I25" s="149">
        <v>19.512195121951219</v>
      </c>
      <c r="J25" s="149">
        <v>26.178010471204189</v>
      </c>
      <c r="K25" s="149">
        <v>5.0505050505050502</v>
      </c>
      <c r="L25" s="149">
        <v>4.3902439024390238</v>
      </c>
      <c r="M25" s="149">
        <v>5.7591623036649215</v>
      </c>
      <c r="N25" s="149">
        <v>0.50505050505050508</v>
      </c>
      <c r="O25" s="149">
        <v>0.48780487804878048</v>
      </c>
      <c r="P25" s="149">
        <v>0.52356020942408377</v>
      </c>
    </row>
    <row r="26" spans="1:16" x14ac:dyDescent="0.25">
      <c r="A26" s="48" t="s">
        <v>21</v>
      </c>
      <c r="B26" s="149">
        <v>18.055555555555554</v>
      </c>
      <c r="C26" s="149">
        <v>11.926605504587156</v>
      </c>
      <c r="D26" s="149">
        <v>24.299065420560748</v>
      </c>
      <c r="E26" s="149">
        <v>43.981481481481481</v>
      </c>
      <c r="F26" s="149">
        <v>53.211009174311933</v>
      </c>
      <c r="G26" s="149">
        <v>34.579439252336449</v>
      </c>
      <c r="H26" s="149">
        <v>28.703703703703702</v>
      </c>
      <c r="I26" s="149">
        <v>22.935779816513762</v>
      </c>
      <c r="J26" s="149">
        <v>34.579439252336449</v>
      </c>
      <c r="K26" s="149">
        <v>5.0925925925925926</v>
      </c>
      <c r="L26" s="149">
        <v>6.4220183486238538</v>
      </c>
      <c r="M26" s="149">
        <v>3.7383177570093453</v>
      </c>
      <c r="N26" s="149">
        <v>0.23148148148148145</v>
      </c>
      <c r="O26" s="149">
        <v>0</v>
      </c>
      <c r="P26" s="149">
        <v>0.46728971962616817</v>
      </c>
    </row>
    <row r="27" spans="1:16" x14ac:dyDescent="0.25">
      <c r="A27" s="48" t="s">
        <v>22</v>
      </c>
      <c r="B27" s="149">
        <v>16.572139991700098</v>
      </c>
      <c r="C27" s="149">
        <v>11.918850380388841</v>
      </c>
      <c r="D27" s="149">
        <v>21.059782608695652</v>
      </c>
      <c r="E27" s="149">
        <v>36.630239313874675</v>
      </c>
      <c r="F27" s="149">
        <v>42.068188222034372</v>
      </c>
      <c r="G27" s="149">
        <v>31.385869565217391</v>
      </c>
      <c r="H27" s="149">
        <v>32.480287729976482</v>
      </c>
      <c r="I27" s="149">
        <v>30.318399549168777</v>
      </c>
      <c r="J27" s="149">
        <v>34.565217391304351</v>
      </c>
      <c r="K27" s="149">
        <v>9.0607276248443771</v>
      </c>
      <c r="L27" s="149">
        <v>9.0448013524936606</v>
      </c>
      <c r="M27" s="149">
        <v>9.0760869565217401</v>
      </c>
      <c r="N27" s="149">
        <v>1.1619864434914926</v>
      </c>
      <c r="O27" s="149">
        <v>1.4370245139475908</v>
      </c>
      <c r="P27" s="149">
        <v>0.89673913043478259</v>
      </c>
    </row>
    <row r="28" spans="1:16" x14ac:dyDescent="0.25">
      <c r="A28" s="48" t="s">
        <v>23</v>
      </c>
      <c r="B28" s="149">
        <v>14.545454545454545</v>
      </c>
      <c r="C28" s="149">
        <v>9.1463414634146343</v>
      </c>
      <c r="D28" s="149">
        <v>19.879518072289155</v>
      </c>
      <c r="E28" s="149">
        <v>40.909090909090914</v>
      </c>
      <c r="F28" s="149">
        <v>51.219512195121951</v>
      </c>
      <c r="G28" s="149">
        <v>30.722891566265059</v>
      </c>
      <c r="H28" s="149">
        <v>30.606060606060602</v>
      </c>
      <c r="I28" s="149">
        <v>24.390243902439025</v>
      </c>
      <c r="J28" s="149">
        <v>36.746987951807228</v>
      </c>
      <c r="K28" s="149">
        <v>10</v>
      </c>
      <c r="L28" s="149">
        <v>9.7560975609756095</v>
      </c>
      <c r="M28" s="149">
        <v>10.240963855421686</v>
      </c>
      <c r="N28" s="149">
        <v>0.60606060606060608</v>
      </c>
      <c r="O28" s="149">
        <v>1.2195121951219512</v>
      </c>
      <c r="P28" s="149">
        <v>0</v>
      </c>
    </row>
    <row r="29" spans="1:16" x14ac:dyDescent="0.25">
      <c r="A29" s="48" t="s">
        <v>24</v>
      </c>
      <c r="B29" s="149">
        <v>22.222222222222221</v>
      </c>
      <c r="C29" s="149">
        <v>14.285714285714285</v>
      </c>
      <c r="D29" s="149">
        <v>29.72972972972973</v>
      </c>
      <c r="E29" s="149">
        <v>43.055555555555557</v>
      </c>
      <c r="F29" s="149">
        <v>54.285714285714285</v>
      </c>
      <c r="G29" s="149">
        <v>32.432432432432435</v>
      </c>
      <c r="H29" s="149">
        <v>29.166666666666668</v>
      </c>
      <c r="I29" s="149">
        <v>28.571428571428569</v>
      </c>
      <c r="J29" s="149">
        <v>29.72972972972973</v>
      </c>
      <c r="K29" s="149">
        <v>4.1666666666666661</v>
      </c>
      <c r="L29" s="149">
        <v>2.8571428571428572</v>
      </c>
      <c r="M29" s="149">
        <v>5.4054054054054053</v>
      </c>
      <c r="N29" s="149">
        <v>1.3888888888888888</v>
      </c>
      <c r="O29" s="149">
        <v>0</v>
      </c>
      <c r="P29" s="149">
        <v>2.7027027027027026</v>
      </c>
    </row>
    <row r="30" spans="1:16" x14ac:dyDescent="0.25">
      <c r="A30" s="48" t="s">
        <v>25</v>
      </c>
      <c r="B30" s="149">
        <v>26.490066225165563</v>
      </c>
      <c r="C30" s="149">
        <v>17.1875</v>
      </c>
      <c r="D30" s="149">
        <v>33.333333333333329</v>
      </c>
      <c r="E30" s="149">
        <v>41.721854304635762</v>
      </c>
      <c r="F30" s="149">
        <v>50</v>
      </c>
      <c r="G30" s="149">
        <v>35.632183908045981</v>
      </c>
      <c r="H30" s="149">
        <v>25.165562913907287</v>
      </c>
      <c r="I30" s="149">
        <v>28.125</v>
      </c>
      <c r="J30" s="149">
        <v>22.988505747126435</v>
      </c>
      <c r="K30" s="149">
        <v>5.298013245033113</v>
      </c>
      <c r="L30" s="149">
        <v>3.125</v>
      </c>
      <c r="M30" s="149">
        <v>6.8965517241379306</v>
      </c>
      <c r="N30" s="149">
        <v>0</v>
      </c>
      <c r="O30" s="149">
        <v>0</v>
      </c>
      <c r="P30" s="149">
        <v>0</v>
      </c>
    </row>
    <row r="31" spans="1:16" x14ac:dyDescent="0.25">
      <c r="A31" s="48" t="s">
        <v>26</v>
      </c>
      <c r="B31" s="149">
        <v>15.384615384615385</v>
      </c>
      <c r="C31" s="149">
        <v>11.538461538461538</v>
      </c>
      <c r="D31" s="149">
        <v>19.230769230769234</v>
      </c>
      <c r="E31" s="149">
        <v>46.153846153846153</v>
      </c>
      <c r="F31" s="149">
        <v>50</v>
      </c>
      <c r="G31" s="149">
        <v>42.307692307692307</v>
      </c>
      <c r="H31" s="149">
        <v>23.076923076923077</v>
      </c>
      <c r="I31" s="149">
        <v>23.076923076923077</v>
      </c>
      <c r="J31" s="149">
        <v>23.076923076923077</v>
      </c>
      <c r="K31" s="149">
        <v>13.461538461538462</v>
      </c>
      <c r="L31" s="149">
        <v>11.538461538461538</v>
      </c>
      <c r="M31" s="149">
        <v>15.384615384615385</v>
      </c>
      <c r="N31" s="149">
        <v>0</v>
      </c>
      <c r="O31" s="149">
        <v>0</v>
      </c>
      <c r="P31" s="149">
        <v>0</v>
      </c>
    </row>
    <row r="32" spans="1:16" x14ac:dyDescent="0.25">
      <c r="A32" s="48" t="s">
        <v>27</v>
      </c>
      <c r="B32" s="149">
        <v>20.915032679738562</v>
      </c>
      <c r="C32" s="149">
        <v>9.5890410958904102</v>
      </c>
      <c r="D32" s="149">
        <v>31.25</v>
      </c>
      <c r="E32" s="149">
        <v>45.098039215686278</v>
      </c>
      <c r="F32" s="149">
        <v>67.123287671232873</v>
      </c>
      <c r="G32" s="149">
        <v>25</v>
      </c>
      <c r="H32" s="149">
        <v>23.52941176470588</v>
      </c>
      <c r="I32" s="149">
        <v>10.95890410958904</v>
      </c>
      <c r="J32" s="149">
        <v>35</v>
      </c>
      <c r="K32" s="149">
        <v>7.18954248366013</v>
      </c>
      <c r="L32" s="149">
        <v>9.5890410958904102</v>
      </c>
      <c r="M32" s="149">
        <v>5</v>
      </c>
      <c r="N32" s="149">
        <v>0</v>
      </c>
      <c r="O32" s="149">
        <v>0</v>
      </c>
      <c r="P32" s="149">
        <v>0</v>
      </c>
    </row>
    <row r="33" spans="1:16" x14ac:dyDescent="0.25">
      <c r="A33" s="48" t="s">
        <v>28</v>
      </c>
      <c r="B33" s="149">
        <v>21.739130434782609</v>
      </c>
      <c r="C33" s="149">
        <v>23.52941176470588</v>
      </c>
      <c r="D33" s="149">
        <v>19.736842105263158</v>
      </c>
      <c r="E33" s="149">
        <v>36.024844720496894</v>
      </c>
      <c r="F33" s="149">
        <v>41.17647058823529</v>
      </c>
      <c r="G33" s="149">
        <v>30.263157894736842</v>
      </c>
      <c r="H33" s="149">
        <v>28.571428571428569</v>
      </c>
      <c r="I33" s="149">
        <v>21.176470588235293</v>
      </c>
      <c r="J33" s="149">
        <v>36.84210526315789</v>
      </c>
      <c r="K33" s="149">
        <v>8.695652173913043</v>
      </c>
      <c r="L33" s="149">
        <v>8.235294117647058</v>
      </c>
      <c r="M33" s="149">
        <v>9.2105263157894726</v>
      </c>
      <c r="N33" s="149">
        <v>0</v>
      </c>
      <c r="O33" s="149">
        <v>0</v>
      </c>
      <c r="P33" s="149">
        <v>0</v>
      </c>
    </row>
    <row r="34" spans="1:16" x14ac:dyDescent="0.25">
      <c r="A34" s="48" t="s">
        <v>29</v>
      </c>
      <c r="B34" s="149">
        <v>18.110236220472441</v>
      </c>
      <c r="C34" s="149">
        <v>13.23529411764706</v>
      </c>
      <c r="D34" s="149">
        <v>23.728813559322035</v>
      </c>
      <c r="E34" s="149">
        <v>40.944881889763778</v>
      </c>
      <c r="F34" s="149">
        <v>51.470588235294116</v>
      </c>
      <c r="G34" s="149">
        <v>28.8135593220339</v>
      </c>
      <c r="H34" s="149">
        <v>27.559055118110237</v>
      </c>
      <c r="I34" s="149">
        <v>22.058823529411764</v>
      </c>
      <c r="J34" s="149">
        <v>33.898305084745758</v>
      </c>
      <c r="K34" s="149">
        <v>6.2992125984251963</v>
      </c>
      <c r="L34" s="149">
        <v>2.9411764705882351</v>
      </c>
      <c r="M34" s="149">
        <v>10.16949152542373</v>
      </c>
      <c r="N34" s="149">
        <v>0</v>
      </c>
      <c r="O34" s="149">
        <v>0</v>
      </c>
      <c r="P34" s="149">
        <v>0</v>
      </c>
    </row>
    <row r="35" spans="1:16" x14ac:dyDescent="0.25">
      <c r="A35" s="48" t="s">
        <v>30</v>
      </c>
      <c r="B35" s="149">
        <v>12.365591397849462</v>
      </c>
      <c r="C35" s="149">
        <v>8.9887640449438209</v>
      </c>
      <c r="D35" s="149">
        <v>15.463917525773196</v>
      </c>
      <c r="E35" s="149">
        <v>35.483870967741936</v>
      </c>
      <c r="F35" s="149">
        <v>42.696629213483142</v>
      </c>
      <c r="G35" s="149">
        <v>28.865979381443296</v>
      </c>
      <c r="H35" s="149">
        <v>34.408602150537639</v>
      </c>
      <c r="I35" s="149">
        <v>29.213483146067414</v>
      </c>
      <c r="J35" s="149">
        <v>39.175257731958766</v>
      </c>
      <c r="K35" s="149">
        <v>11.29032258064516</v>
      </c>
      <c r="L35" s="149">
        <v>13.48314606741573</v>
      </c>
      <c r="M35" s="149">
        <v>9.2783505154639183</v>
      </c>
      <c r="N35" s="149">
        <v>0.53763440860215062</v>
      </c>
      <c r="O35" s="149">
        <v>0</v>
      </c>
      <c r="P35" s="149">
        <v>1.0309278350515463</v>
      </c>
    </row>
    <row r="36" spans="1:16" x14ac:dyDescent="0.25">
      <c r="A36" s="48" t="s">
        <v>31</v>
      </c>
      <c r="B36" s="149">
        <v>17.058823529411764</v>
      </c>
      <c r="C36" s="149">
        <v>15.730337078651685</v>
      </c>
      <c r="D36" s="149">
        <v>18.518518518518519</v>
      </c>
      <c r="E36" s="149">
        <v>35.882352941176471</v>
      </c>
      <c r="F36" s="149">
        <v>41.573033707865171</v>
      </c>
      <c r="G36" s="149">
        <v>29.629629629629626</v>
      </c>
      <c r="H36" s="149">
        <v>38.235294117647058</v>
      </c>
      <c r="I36" s="149">
        <v>32.584269662921351</v>
      </c>
      <c r="J36" s="149">
        <v>44.444444444444443</v>
      </c>
      <c r="K36" s="149">
        <v>7.0588235294117645</v>
      </c>
      <c r="L36" s="149">
        <v>7.8651685393258424</v>
      </c>
      <c r="M36" s="149">
        <v>6.1728395061728394</v>
      </c>
      <c r="N36" s="149">
        <v>0</v>
      </c>
      <c r="O36" s="149">
        <v>0</v>
      </c>
      <c r="P36" s="149">
        <v>0</v>
      </c>
    </row>
    <row r="37" spans="1:16" x14ac:dyDescent="0.25">
      <c r="A37" s="48" t="s">
        <v>32</v>
      </c>
      <c r="B37" s="149">
        <v>20.095693779904305</v>
      </c>
      <c r="C37" s="149">
        <v>15.315315315315313</v>
      </c>
      <c r="D37" s="149">
        <v>25.510204081632654</v>
      </c>
      <c r="E37" s="149">
        <v>39.71291866028708</v>
      </c>
      <c r="F37" s="149">
        <v>45.045045045045043</v>
      </c>
      <c r="G37" s="149">
        <v>33.673469387755098</v>
      </c>
      <c r="H37" s="149">
        <v>33.971291866028707</v>
      </c>
      <c r="I37" s="149">
        <v>30.630630630630627</v>
      </c>
      <c r="J37" s="149">
        <v>37.755102040816325</v>
      </c>
      <c r="K37" s="149">
        <v>4.7846889952153111</v>
      </c>
      <c r="L37" s="149">
        <v>7.2072072072072073</v>
      </c>
      <c r="M37" s="149">
        <v>2.0408163265306123</v>
      </c>
      <c r="N37" s="149">
        <v>0.4784688995215311</v>
      </c>
      <c r="O37" s="149">
        <v>0.90090090090090091</v>
      </c>
      <c r="P37" s="149">
        <v>0</v>
      </c>
    </row>
    <row r="38" spans="1:16" x14ac:dyDescent="0.25">
      <c r="A38" s="48" t="s">
        <v>33</v>
      </c>
      <c r="B38" s="149">
        <v>20.652173913043477</v>
      </c>
      <c r="C38" s="149">
        <v>13.636363636363635</v>
      </c>
      <c r="D38" s="149">
        <v>27.083333333333332</v>
      </c>
      <c r="E38" s="149">
        <v>44.565217391304344</v>
      </c>
      <c r="F38" s="149">
        <v>56.81818181818182</v>
      </c>
      <c r="G38" s="149">
        <v>33.333333333333329</v>
      </c>
      <c r="H38" s="149">
        <v>28.260869565217391</v>
      </c>
      <c r="I38" s="149">
        <v>22.727272727272727</v>
      </c>
      <c r="J38" s="149">
        <v>33.333333333333329</v>
      </c>
      <c r="K38" s="149">
        <v>4.3478260869565215</v>
      </c>
      <c r="L38" s="149">
        <v>4.5454545454545459</v>
      </c>
      <c r="M38" s="149">
        <v>4.1666666666666661</v>
      </c>
      <c r="N38" s="149">
        <v>0</v>
      </c>
      <c r="O38" s="149">
        <v>0</v>
      </c>
      <c r="P38" s="149">
        <v>0</v>
      </c>
    </row>
    <row r="39" spans="1:16" x14ac:dyDescent="0.25">
      <c r="A39" s="48" t="s">
        <v>34</v>
      </c>
      <c r="B39" s="149">
        <v>18.486590038314176</v>
      </c>
      <c r="C39" s="149">
        <v>14.382239382239382</v>
      </c>
      <c r="D39" s="149">
        <v>22.528517110266161</v>
      </c>
      <c r="E39" s="149">
        <v>37.595785440613028</v>
      </c>
      <c r="F39" s="149">
        <v>44.691119691119688</v>
      </c>
      <c r="G39" s="149">
        <v>30.608365019011408</v>
      </c>
      <c r="H39" s="149">
        <v>29.118773946360154</v>
      </c>
      <c r="I39" s="149">
        <v>24.227799227799228</v>
      </c>
      <c r="J39" s="149">
        <v>33.935361216730037</v>
      </c>
      <c r="K39" s="149">
        <v>7.9022988505747129</v>
      </c>
      <c r="L39" s="149">
        <v>8.9768339768339764</v>
      </c>
      <c r="M39" s="149">
        <v>6.8441064638783269</v>
      </c>
      <c r="N39" s="149">
        <v>0.33524904214559387</v>
      </c>
      <c r="O39" s="149">
        <v>0.19305019305019305</v>
      </c>
      <c r="P39" s="149">
        <v>0.47528517110266161</v>
      </c>
    </row>
    <row r="40" spans="1:16" x14ac:dyDescent="0.25">
      <c r="A40" s="48" t="s">
        <v>35</v>
      </c>
      <c r="B40" s="149">
        <v>12.941176470588237</v>
      </c>
      <c r="C40" s="149">
        <v>9.5238095238095237</v>
      </c>
      <c r="D40" s="149">
        <v>16.279069767441861</v>
      </c>
      <c r="E40" s="149">
        <v>36.470588235294116</v>
      </c>
      <c r="F40" s="149">
        <v>50</v>
      </c>
      <c r="G40" s="149">
        <v>23.255813953488371</v>
      </c>
      <c r="H40" s="149">
        <v>37.647058823529413</v>
      </c>
      <c r="I40" s="149">
        <v>26.190476190476193</v>
      </c>
      <c r="J40" s="149">
        <v>48.837209302325576</v>
      </c>
      <c r="K40" s="149">
        <v>11.76470588235294</v>
      </c>
      <c r="L40" s="149">
        <v>11.904761904761903</v>
      </c>
      <c r="M40" s="149">
        <v>11.627906976744185</v>
      </c>
      <c r="N40" s="149">
        <v>0</v>
      </c>
      <c r="O40" s="149">
        <v>0</v>
      </c>
      <c r="P40" s="149">
        <v>0</v>
      </c>
    </row>
    <row r="41" spans="1:16" x14ac:dyDescent="0.25">
      <c r="A41" s="48" t="s">
        <v>36</v>
      </c>
      <c r="B41" s="149">
        <v>27.083333333333332</v>
      </c>
      <c r="C41" s="149">
        <v>25</v>
      </c>
      <c r="D41" s="149">
        <v>29.545454545454547</v>
      </c>
      <c r="E41" s="149">
        <v>25</v>
      </c>
      <c r="F41" s="149">
        <v>32.692307692307693</v>
      </c>
      <c r="G41" s="149">
        <v>15.909090909090908</v>
      </c>
      <c r="H41" s="149">
        <v>37.5</v>
      </c>
      <c r="I41" s="149">
        <v>32.692307692307693</v>
      </c>
      <c r="J41" s="149">
        <v>43.18181818181818</v>
      </c>
      <c r="K41" s="149">
        <v>7.291666666666667</v>
      </c>
      <c r="L41" s="149">
        <v>7.6923076923076925</v>
      </c>
      <c r="M41" s="149">
        <v>6.8181818181818175</v>
      </c>
      <c r="N41" s="149">
        <v>0</v>
      </c>
      <c r="O41" s="149">
        <v>0</v>
      </c>
      <c r="P41" s="149">
        <v>0</v>
      </c>
    </row>
    <row r="42" spans="1:16" x14ac:dyDescent="0.25">
      <c r="A42" s="48" t="s">
        <v>37</v>
      </c>
      <c r="B42" s="149">
        <v>15.552360412173497</v>
      </c>
      <c r="C42" s="149">
        <v>11.684551183784704</v>
      </c>
      <c r="D42" s="149">
        <v>18.968110709987968</v>
      </c>
      <c r="E42" s="149">
        <v>33.66882338844956</v>
      </c>
      <c r="F42" s="149">
        <v>39.005280190768183</v>
      </c>
      <c r="G42" s="149">
        <v>28.956077015643807</v>
      </c>
      <c r="H42" s="149">
        <v>34.611390686157037</v>
      </c>
      <c r="I42" s="149">
        <v>31.647078862204054</v>
      </c>
      <c r="J42" s="149">
        <v>37.229241877256321</v>
      </c>
      <c r="K42" s="149">
        <v>12.085629842639188</v>
      </c>
      <c r="L42" s="149">
        <v>13.762561744166241</v>
      </c>
      <c r="M42" s="149">
        <v>10.604693140794224</v>
      </c>
      <c r="N42" s="149">
        <v>0.23963575365444525</v>
      </c>
      <c r="O42" s="149">
        <v>0.23846022824050417</v>
      </c>
      <c r="P42" s="149">
        <v>0.24067388688327318</v>
      </c>
    </row>
    <row r="43" spans="1:16" x14ac:dyDescent="0.25">
      <c r="A43" s="48" t="s">
        <v>38</v>
      </c>
      <c r="B43" s="149">
        <v>13.948919449901767</v>
      </c>
      <c r="C43" s="149">
        <v>7.2289156626506017</v>
      </c>
      <c r="D43" s="149">
        <v>20.384615384615383</v>
      </c>
      <c r="E43" s="149">
        <v>42.239685658153242</v>
      </c>
      <c r="F43" s="149">
        <v>51.00401606425703</v>
      </c>
      <c r="G43" s="149">
        <v>33.846153846153847</v>
      </c>
      <c r="H43" s="149">
        <v>31.237721021611005</v>
      </c>
      <c r="I43" s="149">
        <v>28.514056224899598</v>
      </c>
      <c r="J43" s="149">
        <v>33.846153846153847</v>
      </c>
      <c r="K43" s="149">
        <v>8.0550098231827114</v>
      </c>
      <c r="L43" s="149">
        <v>8.4337349397590362</v>
      </c>
      <c r="M43" s="149">
        <v>7.6923076923076925</v>
      </c>
      <c r="N43" s="149">
        <v>0.58939096267190572</v>
      </c>
      <c r="O43" s="149">
        <v>0.80321285140562237</v>
      </c>
      <c r="P43" s="149">
        <v>0.38461538461538464</v>
      </c>
    </row>
    <row r="44" spans="1:16" x14ac:dyDescent="0.25">
      <c r="A44" s="48" t="s">
        <v>39</v>
      </c>
      <c r="B44" s="149">
        <v>15.542521994134898</v>
      </c>
      <c r="C44" s="149">
        <v>12.921348314606742</v>
      </c>
      <c r="D44" s="149">
        <v>18.404907975460123</v>
      </c>
      <c r="E44" s="149">
        <v>41.642228739002931</v>
      </c>
      <c r="F44" s="149">
        <v>48.314606741573037</v>
      </c>
      <c r="G44" s="149">
        <v>34.355828220858896</v>
      </c>
      <c r="H44" s="149">
        <v>28.739002932551323</v>
      </c>
      <c r="I44" s="149">
        <v>25.842696629213485</v>
      </c>
      <c r="J44" s="149">
        <v>31.901840490797547</v>
      </c>
      <c r="K44" s="149">
        <v>10.263929618768328</v>
      </c>
      <c r="L44" s="149">
        <v>9.5505617977528079</v>
      </c>
      <c r="M44" s="149">
        <v>11.042944785276074</v>
      </c>
      <c r="N44" s="149">
        <v>0</v>
      </c>
      <c r="O44" s="149">
        <v>0</v>
      </c>
      <c r="P44" s="149">
        <v>0</v>
      </c>
    </row>
    <row r="45" spans="1:16" x14ac:dyDescent="0.25">
      <c r="A45" s="48" t="s">
        <v>40</v>
      </c>
      <c r="B45" s="149">
        <v>16.884328358208954</v>
      </c>
      <c r="C45" s="149">
        <v>13.333333333333334</v>
      </c>
      <c r="D45" s="149">
        <v>20.292504570383912</v>
      </c>
      <c r="E45" s="149">
        <v>39.925373134328353</v>
      </c>
      <c r="F45" s="149">
        <v>46.857142857142861</v>
      </c>
      <c r="G45" s="149">
        <v>33.272394881170023</v>
      </c>
      <c r="H45" s="149">
        <v>33.582089552238806</v>
      </c>
      <c r="I45" s="149">
        <v>28.952380952380953</v>
      </c>
      <c r="J45" s="149">
        <v>38.025594149908592</v>
      </c>
      <c r="K45" s="149">
        <v>6.8097014925373136</v>
      </c>
      <c r="L45" s="149">
        <v>7.6190476190476195</v>
      </c>
      <c r="M45" s="149">
        <v>6.0329067641681906</v>
      </c>
      <c r="N45" s="149">
        <v>9.3283582089552231E-2</v>
      </c>
      <c r="O45" s="149">
        <v>0</v>
      </c>
      <c r="P45" s="149">
        <v>0.18281535648994515</v>
      </c>
    </row>
    <row r="46" spans="1:16" x14ac:dyDescent="0.25">
      <c r="A46" s="79" t="s">
        <v>64</v>
      </c>
      <c r="B46" s="151">
        <v>16.83980472297911</v>
      </c>
      <c r="C46" s="151">
        <v>12.400839944003733</v>
      </c>
      <c r="D46" s="151">
        <v>21.047103051747015</v>
      </c>
      <c r="E46" s="151">
        <v>37.267257039055401</v>
      </c>
      <c r="F46" s="151">
        <v>43.927904806346248</v>
      </c>
      <c r="G46" s="151">
        <v>30.954223794781072</v>
      </c>
      <c r="H46" s="151">
        <v>32.112851952770214</v>
      </c>
      <c r="I46" s="151">
        <v>28.633924405039661</v>
      </c>
      <c r="J46" s="151">
        <v>35.410216718266255</v>
      </c>
      <c r="K46" s="151">
        <v>9.3295867393278833</v>
      </c>
      <c r="L46" s="151">
        <v>9.9685020998600091</v>
      </c>
      <c r="M46" s="151">
        <v>8.7240159221583369</v>
      </c>
      <c r="N46" s="151">
        <v>0.47967756584922794</v>
      </c>
      <c r="O46" s="151">
        <v>0.50746616892207186</v>
      </c>
      <c r="P46" s="151">
        <v>0.4533392304290137</v>
      </c>
    </row>
    <row r="47" spans="1:16" x14ac:dyDescent="0.25">
      <c r="A47" s="90" t="s">
        <v>41</v>
      </c>
      <c r="B47" s="152">
        <v>15.635369900448955</v>
      </c>
      <c r="C47" s="152">
        <v>11.444627192982457</v>
      </c>
      <c r="D47" s="152">
        <v>19.422767248854207</v>
      </c>
      <c r="E47" s="152">
        <v>35.168195718654431</v>
      </c>
      <c r="F47" s="152">
        <v>41.241776315789473</v>
      </c>
      <c r="G47" s="152">
        <v>29.679177505264459</v>
      </c>
      <c r="H47" s="152">
        <v>33.808315440171775</v>
      </c>
      <c r="I47" s="152">
        <v>30.646929824561404</v>
      </c>
      <c r="J47" s="152">
        <v>36.665427969775791</v>
      </c>
      <c r="K47" s="152">
        <v>11.380050751512785</v>
      </c>
      <c r="L47" s="152">
        <v>12.719298245614036</v>
      </c>
      <c r="M47" s="152">
        <v>10.169701474049301</v>
      </c>
      <c r="N47" s="152">
        <v>0.26677077233391894</v>
      </c>
      <c r="O47" s="152">
        <v>0.26041666666666663</v>
      </c>
      <c r="P47" s="152">
        <v>0.27251331599157685</v>
      </c>
    </row>
    <row r="48" spans="1:16" x14ac:dyDescent="0.25">
      <c r="A48" s="90" t="s">
        <v>42</v>
      </c>
      <c r="B48" s="152">
        <v>17.359519236726349</v>
      </c>
      <c r="C48" s="152">
        <v>12.670932128967507</v>
      </c>
      <c r="D48" s="152">
        <v>21.933904528763769</v>
      </c>
      <c r="E48" s="152">
        <v>38.789418251657267</v>
      </c>
      <c r="F48" s="152">
        <v>45.56517375486137</v>
      </c>
      <c r="G48" s="152">
        <v>32.178702570379436</v>
      </c>
      <c r="H48" s="152">
        <v>31.379716250542099</v>
      </c>
      <c r="I48" s="152">
        <v>28.101869276125957</v>
      </c>
      <c r="J48" s="152">
        <v>34.57772337821298</v>
      </c>
      <c r="K48" s="152">
        <v>7.8867480329595434</v>
      </c>
      <c r="L48" s="152">
        <v>7.9287416886212521</v>
      </c>
      <c r="M48" s="152">
        <v>7.8457772337821297</v>
      </c>
      <c r="N48" s="152">
        <v>0.6876897342172108</v>
      </c>
      <c r="O48" s="152">
        <v>0.76527411868021578</v>
      </c>
      <c r="P48" s="152">
        <v>0.61199510403916768</v>
      </c>
    </row>
    <row r="49" spans="1:16" x14ac:dyDescent="0.25">
      <c r="A49" s="90" t="s">
        <v>43</v>
      </c>
      <c r="B49" s="152">
        <v>19.559376679204728</v>
      </c>
      <c r="C49" s="152">
        <v>14.970697922216303</v>
      </c>
      <c r="D49" s="152">
        <v>24.227642276422763</v>
      </c>
      <c r="E49" s="152">
        <v>39.333691563675444</v>
      </c>
      <c r="F49" s="152">
        <v>47.4160895045285</v>
      </c>
      <c r="G49" s="152">
        <v>31.111111111111111</v>
      </c>
      <c r="H49" s="152">
        <v>28.291241268135408</v>
      </c>
      <c r="I49" s="152">
        <v>23.068726691529033</v>
      </c>
      <c r="J49" s="152">
        <v>33.604336043360433</v>
      </c>
      <c r="K49" s="152">
        <v>7.119828049435788</v>
      </c>
      <c r="L49" s="152">
        <v>7.9381992541289286</v>
      </c>
      <c r="M49" s="152">
        <v>6.2872628726287267</v>
      </c>
      <c r="N49" s="152">
        <v>0.45674368619022032</v>
      </c>
      <c r="O49" s="152">
        <v>0.37293553542887586</v>
      </c>
      <c r="P49" s="152">
        <v>0.54200542005420049</v>
      </c>
    </row>
    <row r="50" spans="1:16" x14ac:dyDescent="0.25">
      <c r="A50" s="65" t="s">
        <v>71</v>
      </c>
      <c r="B50" s="153">
        <v>17.564446101493669</v>
      </c>
      <c r="C50" s="153">
        <v>13.323524667513611</v>
      </c>
      <c r="D50" s="153">
        <v>21.569445968601521</v>
      </c>
      <c r="E50" s="153">
        <v>32.993220999701371</v>
      </c>
      <c r="F50" s="153">
        <v>39.189478065919481</v>
      </c>
      <c r="G50" s="153">
        <v>27.141660410077328</v>
      </c>
      <c r="H50" s="153">
        <v>31.182686100635344</v>
      </c>
      <c r="I50" s="153">
        <v>27.620030940097113</v>
      </c>
      <c r="J50" s="153">
        <v>34.547151504352087</v>
      </c>
      <c r="K50" s="153">
        <v>12.458391225745538</v>
      </c>
      <c r="L50" s="153">
        <v>13.292897515012712</v>
      </c>
      <c r="M50" s="153">
        <v>11.670308345728806</v>
      </c>
      <c r="N50" s="153">
        <v>0.47368957507416493</v>
      </c>
      <c r="O50" s="153">
        <v>0.45326344850692057</v>
      </c>
      <c r="P50" s="153">
        <v>0.49297940051914302</v>
      </c>
    </row>
    <row r="51" spans="1:16" x14ac:dyDescent="0.25">
      <c r="A51" s="71" t="s">
        <v>73</v>
      </c>
      <c r="B51" s="158">
        <v>18.622669515715987</v>
      </c>
      <c r="C51" s="158">
        <v>14.671007654633685</v>
      </c>
      <c r="D51" s="158">
        <v>22.34618877648003</v>
      </c>
      <c r="E51" s="158">
        <v>35.916235775142589</v>
      </c>
      <c r="F51" s="158">
        <v>42.251784773667161</v>
      </c>
      <c r="G51" s="158">
        <v>29.946459120958036</v>
      </c>
      <c r="H51" s="158">
        <v>29.829383267816073</v>
      </c>
      <c r="I51" s="158">
        <v>26.339000526746386</v>
      </c>
      <c r="J51" s="158">
        <v>33.118254588463898</v>
      </c>
      <c r="K51" s="158">
        <v>9.6413677611583228</v>
      </c>
      <c r="L51" s="158">
        <v>10.18525782554608</v>
      </c>
      <c r="M51" s="158">
        <v>9.1288782816229119</v>
      </c>
      <c r="N51" s="158">
        <v>0.54778954007427094</v>
      </c>
      <c r="O51" s="158">
        <v>0.50825422798031983</v>
      </c>
      <c r="P51" s="158">
        <v>0.58504234692799961</v>
      </c>
    </row>
    <row r="52" spans="1:16" x14ac:dyDescent="0.25">
      <c r="A52" s="75" t="s">
        <v>72</v>
      </c>
      <c r="B52" s="150">
        <v>16.905417047813994</v>
      </c>
      <c r="C52" s="150">
        <v>12.750903580103101</v>
      </c>
      <c r="D52" s="150">
        <v>20.908170508058095</v>
      </c>
      <c r="E52" s="150">
        <v>33.610267260354284</v>
      </c>
      <c r="F52" s="150">
        <v>40.233762202772162</v>
      </c>
      <c r="G52" s="150">
        <v>27.228721621923498</v>
      </c>
      <c r="H52" s="150">
        <v>32.454668316954319</v>
      </c>
      <c r="I52" s="150">
        <v>28.510499853220821</v>
      </c>
      <c r="J52" s="150">
        <v>36.254760454985998</v>
      </c>
      <c r="K52" s="150">
        <v>11.457357527357738</v>
      </c>
      <c r="L52" s="150">
        <v>12.122651299416436</v>
      </c>
      <c r="M52" s="150">
        <v>10.816366237069758</v>
      </c>
      <c r="N52" s="150">
        <v>0.4466419735189387</v>
      </c>
      <c r="O52" s="150">
        <v>0.44052451586243518</v>
      </c>
      <c r="P52" s="150">
        <v>0.45253596688128495</v>
      </c>
    </row>
    <row r="53" spans="1:16" x14ac:dyDescent="0.25">
      <c r="A53" s="75" t="s">
        <v>74</v>
      </c>
      <c r="B53" s="150">
        <v>17.641838865673044</v>
      </c>
      <c r="C53" s="150">
        <v>13.539931620934514</v>
      </c>
      <c r="D53" s="150">
        <v>21.5305278642338</v>
      </c>
      <c r="E53" s="150">
        <v>35.479928069984581</v>
      </c>
      <c r="F53" s="150">
        <v>41.581046725694748</v>
      </c>
      <c r="G53" s="150">
        <v>29.695947209421192</v>
      </c>
      <c r="H53" s="150">
        <v>31.700615842095271</v>
      </c>
      <c r="I53" s="150">
        <v>28.421583238362409</v>
      </c>
      <c r="J53" s="150">
        <v>34.8092034456823</v>
      </c>
      <c r="K53" s="150">
        <v>10.128223998429997</v>
      </c>
      <c r="L53" s="150">
        <v>10.874463049004996</v>
      </c>
      <c r="M53" s="150">
        <v>9.4207746552032212</v>
      </c>
      <c r="N53" s="150">
        <v>0.46972091921952092</v>
      </c>
      <c r="O53" s="150">
        <v>0.44797054440255979</v>
      </c>
      <c r="P53" s="150">
        <v>0.49034070368046412</v>
      </c>
    </row>
    <row r="54" spans="1:16" x14ac:dyDescent="0.25">
      <c r="A54" t="s">
        <v>124</v>
      </c>
    </row>
  </sheetData>
  <mergeCells count="7">
    <mergeCell ref="A3:A5"/>
    <mergeCell ref="H4:J4"/>
    <mergeCell ref="K4:M4"/>
    <mergeCell ref="N4:P4"/>
    <mergeCell ref="B3:P3"/>
    <mergeCell ref="B4:D4"/>
    <mergeCell ref="E4:G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workbookViewId="0"/>
  </sheetViews>
  <sheetFormatPr defaultRowHeight="15" x14ac:dyDescent="0.25"/>
  <cols>
    <col min="1" max="1" width="25" customWidth="1"/>
    <col min="2" max="3" width="10.140625" bestFit="1" customWidth="1"/>
    <col min="4" max="14" width="10.140625" customWidth="1"/>
    <col min="15" max="15" width="14" bestFit="1" customWidth="1"/>
  </cols>
  <sheetData>
    <row r="1" spans="1:15" x14ac:dyDescent="0.25">
      <c r="A1" s="7" t="s">
        <v>126</v>
      </c>
    </row>
    <row r="2" spans="1:15" x14ac:dyDescent="0.25">
      <c r="A2" s="4" t="s">
        <v>0</v>
      </c>
      <c r="B2" s="4">
        <v>2001</v>
      </c>
      <c r="C2" s="4">
        <v>2002</v>
      </c>
      <c r="D2" s="4">
        <v>2003</v>
      </c>
      <c r="E2" s="4">
        <v>2004</v>
      </c>
      <c r="F2" s="4">
        <v>2005</v>
      </c>
      <c r="G2" s="4">
        <v>2006</v>
      </c>
      <c r="H2" s="4">
        <v>2007</v>
      </c>
      <c r="I2" s="4">
        <v>2008</v>
      </c>
      <c r="J2" s="4">
        <v>2009</v>
      </c>
      <c r="K2" s="4">
        <v>2010</v>
      </c>
      <c r="L2" s="4">
        <v>2011</v>
      </c>
      <c r="M2" s="4">
        <v>2012</v>
      </c>
      <c r="N2" s="4">
        <v>2013</v>
      </c>
      <c r="O2" s="4" t="s">
        <v>53</v>
      </c>
    </row>
    <row r="3" spans="1:15" x14ac:dyDescent="0.25">
      <c r="A3" s="1" t="s">
        <v>1</v>
      </c>
      <c r="B3" s="2">
        <v>98</v>
      </c>
      <c r="C3" s="2">
        <v>93</v>
      </c>
      <c r="D3" s="2">
        <v>97</v>
      </c>
      <c r="E3" s="2">
        <v>100</v>
      </c>
      <c r="F3" s="2">
        <v>108</v>
      </c>
      <c r="G3" s="2">
        <v>105</v>
      </c>
      <c r="H3" s="2">
        <v>101</v>
      </c>
      <c r="I3" s="2">
        <v>104</v>
      </c>
      <c r="J3" s="2">
        <v>107</v>
      </c>
      <c r="K3" s="2">
        <v>114</v>
      </c>
      <c r="L3" s="2">
        <v>117</v>
      </c>
      <c r="M3" s="2">
        <v>117</v>
      </c>
      <c r="N3" s="2">
        <v>115</v>
      </c>
      <c r="O3" s="16">
        <f>N3/B3*100</f>
        <v>117.34693877551021</v>
      </c>
    </row>
    <row r="4" spans="1:15" x14ac:dyDescent="0.25">
      <c r="A4" s="3" t="s">
        <v>2</v>
      </c>
      <c r="B4" s="2">
        <v>369</v>
      </c>
      <c r="C4" s="2">
        <v>373</v>
      </c>
      <c r="D4" s="2">
        <v>386</v>
      </c>
      <c r="E4" s="2">
        <v>385</v>
      </c>
      <c r="F4" s="2">
        <v>399</v>
      </c>
      <c r="G4" s="2">
        <v>402</v>
      </c>
      <c r="H4" s="2">
        <v>419</v>
      </c>
      <c r="I4" s="2">
        <v>421</v>
      </c>
      <c r="J4" s="2">
        <v>434</v>
      </c>
      <c r="K4" s="2">
        <v>446</v>
      </c>
      <c r="L4" s="2">
        <v>448</v>
      </c>
      <c r="M4" s="2">
        <v>449</v>
      </c>
      <c r="N4" s="2">
        <v>456</v>
      </c>
      <c r="O4" s="16">
        <f t="shared" ref="O4:O50" si="0">N4/B4*100</f>
        <v>123.57723577235772</v>
      </c>
    </row>
    <row r="5" spans="1:15" x14ac:dyDescent="0.25">
      <c r="A5" s="3" t="s">
        <v>3</v>
      </c>
      <c r="B5" s="2">
        <v>196</v>
      </c>
      <c r="C5" s="2">
        <v>205</v>
      </c>
      <c r="D5" s="2">
        <v>213</v>
      </c>
      <c r="E5" s="2">
        <v>221</v>
      </c>
      <c r="F5" s="2">
        <v>214</v>
      </c>
      <c r="G5" s="2">
        <v>212</v>
      </c>
      <c r="H5" s="2">
        <v>212</v>
      </c>
      <c r="I5" s="2">
        <v>213</v>
      </c>
      <c r="J5" s="2">
        <v>215</v>
      </c>
      <c r="K5" s="2">
        <v>216</v>
      </c>
      <c r="L5" s="2">
        <v>213</v>
      </c>
      <c r="M5" s="2">
        <v>219</v>
      </c>
      <c r="N5" s="2">
        <v>220</v>
      </c>
      <c r="O5" s="16">
        <f t="shared" si="0"/>
        <v>112.24489795918366</v>
      </c>
    </row>
    <row r="6" spans="1:15" x14ac:dyDescent="0.25">
      <c r="A6" s="1" t="s">
        <v>4</v>
      </c>
      <c r="B6" s="2">
        <v>341</v>
      </c>
      <c r="C6" s="2">
        <v>342</v>
      </c>
      <c r="D6" s="2">
        <v>352</v>
      </c>
      <c r="E6" s="2">
        <v>362</v>
      </c>
      <c r="F6" s="2">
        <v>380</v>
      </c>
      <c r="G6" s="2">
        <v>388</v>
      </c>
      <c r="H6" s="2">
        <v>390</v>
      </c>
      <c r="I6" s="2">
        <v>388</v>
      </c>
      <c r="J6" s="2">
        <v>384</v>
      </c>
      <c r="K6" s="2">
        <v>388</v>
      </c>
      <c r="L6" s="2">
        <v>385</v>
      </c>
      <c r="M6" s="2">
        <v>389</v>
      </c>
      <c r="N6" s="2">
        <v>410</v>
      </c>
      <c r="O6" s="16">
        <f t="shared" si="0"/>
        <v>120.23460410557185</v>
      </c>
    </row>
    <row r="7" spans="1:15" x14ac:dyDescent="0.25">
      <c r="A7" s="1" t="s">
        <v>5</v>
      </c>
      <c r="B7" s="2">
        <v>213</v>
      </c>
      <c r="C7" s="2">
        <v>215</v>
      </c>
      <c r="D7" s="2">
        <v>218</v>
      </c>
      <c r="E7" s="2">
        <v>219</v>
      </c>
      <c r="F7" s="2">
        <v>212</v>
      </c>
      <c r="G7" s="2">
        <v>214</v>
      </c>
      <c r="H7" s="2">
        <v>214</v>
      </c>
      <c r="I7" s="2">
        <v>215</v>
      </c>
      <c r="J7" s="2">
        <v>210</v>
      </c>
      <c r="K7" s="2">
        <v>218</v>
      </c>
      <c r="L7" s="2">
        <v>220</v>
      </c>
      <c r="M7" s="2">
        <v>227</v>
      </c>
      <c r="N7" s="2">
        <v>228</v>
      </c>
      <c r="O7" s="16">
        <f t="shared" si="0"/>
        <v>107.04225352112675</v>
      </c>
    </row>
    <row r="8" spans="1:15" x14ac:dyDescent="0.25">
      <c r="A8" s="3" t="s">
        <v>6</v>
      </c>
      <c r="B8" s="2">
        <v>2308</v>
      </c>
      <c r="C8" s="2">
        <v>2277</v>
      </c>
      <c r="D8" s="2">
        <v>2275</v>
      </c>
      <c r="E8" s="2">
        <v>2320</v>
      </c>
      <c r="F8" s="2">
        <v>2376</v>
      </c>
      <c r="G8" s="2">
        <v>2419</v>
      </c>
      <c r="H8" s="2">
        <v>2491</v>
      </c>
      <c r="I8" s="2">
        <v>2539</v>
      </c>
      <c r="J8" s="2">
        <v>2566</v>
      </c>
      <c r="K8" s="2">
        <v>2575</v>
      </c>
      <c r="L8" s="2">
        <v>2595</v>
      </c>
      <c r="M8" s="2">
        <v>2575</v>
      </c>
      <c r="N8" s="2">
        <v>2607</v>
      </c>
      <c r="O8" s="16">
        <f t="shared" si="0"/>
        <v>112.95493934142114</v>
      </c>
    </row>
    <row r="9" spans="1:15" x14ac:dyDescent="0.25">
      <c r="A9" s="3" t="s">
        <v>7</v>
      </c>
      <c r="B9" s="2">
        <v>200</v>
      </c>
      <c r="C9" s="2">
        <v>200</v>
      </c>
      <c r="D9" s="2">
        <v>206</v>
      </c>
      <c r="E9" s="2">
        <v>205</v>
      </c>
      <c r="F9" s="2">
        <v>210</v>
      </c>
      <c r="G9" s="2">
        <v>212</v>
      </c>
      <c r="H9" s="2">
        <v>212</v>
      </c>
      <c r="I9" s="2">
        <v>210</v>
      </c>
      <c r="J9" s="2">
        <v>233</v>
      </c>
      <c r="K9" s="2">
        <v>225</v>
      </c>
      <c r="L9" s="2">
        <v>240</v>
      </c>
      <c r="M9" s="2">
        <v>232</v>
      </c>
      <c r="N9" s="2">
        <v>233</v>
      </c>
      <c r="O9" s="16">
        <f t="shared" si="0"/>
        <v>116.5</v>
      </c>
    </row>
    <row r="10" spans="1:15" x14ac:dyDescent="0.25">
      <c r="A10" s="3" t="s">
        <v>8</v>
      </c>
      <c r="B10" s="2">
        <v>518</v>
      </c>
      <c r="C10" s="2">
        <v>521</v>
      </c>
      <c r="D10" s="2">
        <v>528</v>
      </c>
      <c r="E10" s="2">
        <v>521</v>
      </c>
      <c r="F10" s="2">
        <v>527</v>
      </c>
      <c r="G10" s="2">
        <v>527</v>
      </c>
      <c r="H10" s="2">
        <v>558</v>
      </c>
      <c r="I10" s="2">
        <v>572</v>
      </c>
      <c r="J10" s="2">
        <v>571</v>
      </c>
      <c r="K10" s="2">
        <v>583</v>
      </c>
      <c r="L10" s="2">
        <v>585</v>
      </c>
      <c r="M10" s="2">
        <v>582</v>
      </c>
      <c r="N10" s="2">
        <v>580</v>
      </c>
      <c r="O10" s="16">
        <f t="shared" si="0"/>
        <v>111.96911196911196</v>
      </c>
    </row>
    <row r="11" spans="1:15" x14ac:dyDescent="0.25">
      <c r="A11" s="3" t="s">
        <v>9</v>
      </c>
      <c r="B11" s="2">
        <v>395</v>
      </c>
      <c r="C11" s="2">
        <v>390</v>
      </c>
      <c r="D11" s="2">
        <v>399</v>
      </c>
      <c r="E11" s="2">
        <v>405</v>
      </c>
      <c r="F11" s="2">
        <v>407</v>
      </c>
      <c r="G11" s="2">
        <v>410</v>
      </c>
      <c r="H11" s="2">
        <v>412</v>
      </c>
      <c r="I11" s="2">
        <v>407</v>
      </c>
      <c r="J11" s="2">
        <v>408</v>
      </c>
      <c r="K11" s="2">
        <v>412</v>
      </c>
      <c r="L11" s="2">
        <v>418</v>
      </c>
      <c r="M11" s="2">
        <v>435</v>
      </c>
      <c r="N11" s="2">
        <v>428</v>
      </c>
      <c r="O11" s="16">
        <f t="shared" si="0"/>
        <v>108.35443037974683</v>
      </c>
    </row>
    <row r="12" spans="1:15" x14ac:dyDescent="0.25">
      <c r="A12" s="3" t="s">
        <v>10</v>
      </c>
      <c r="B12" s="2">
        <v>400</v>
      </c>
      <c r="C12" s="2">
        <v>404</v>
      </c>
      <c r="D12" s="2">
        <v>409</v>
      </c>
      <c r="E12" s="2">
        <v>412</v>
      </c>
      <c r="F12" s="2">
        <v>423</v>
      </c>
      <c r="G12" s="2">
        <v>429</v>
      </c>
      <c r="H12" s="2">
        <v>431</v>
      </c>
      <c r="I12" s="2">
        <v>427</v>
      </c>
      <c r="J12" s="2">
        <v>435</v>
      </c>
      <c r="K12" s="2">
        <v>451</v>
      </c>
      <c r="L12" s="2">
        <v>451</v>
      </c>
      <c r="M12" s="2">
        <v>451</v>
      </c>
      <c r="N12" s="2">
        <v>450</v>
      </c>
      <c r="O12" s="16">
        <f t="shared" si="0"/>
        <v>112.5</v>
      </c>
    </row>
    <row r="13" spans="1:15" x14ac:dyDescent="0.25">
      <c r="A13" s="3" t="s">
        <v>11</v>
      </c>
      <c r="B13" s="2">
        <v>161</v>
      </c>
      <c r="C13" s="2">
        <v>170</v>
      </c>
      <c r="D13" s="2">
        <v>174</v>
      </c>
      <c r="E13" s="2">
        <v>175</v>
      </c>
      <c r="F13" s="2">
        <v>171</v>
      </c>
      <c r="G13" s="2">
        <v>180</v>
      </c>
      <c r="H13" s="2">
        <v>165</v>
      </c>
      <c r="I13" s="2">
        <v>179</v>
      </c>
      <c r="J13" s="2">
        <v>179</v>
      </c>
      <c r="K13" s="2">
        <v>182</v>
      </c>
      <c r="L13" s="2">
        <v>189</v>
      </c>
      <c r="M13" s="2">
        <v>202</v>
      </c>
      <c r="N13" s="2">
        <v>208</v>
      </c>
      <c r="O13" s="16">
        <f t="shared" si="0"/>
        <v>129.19254658385094</v>
      </c>
    </row>
    <row r="14" spans="1:15" x14ac:dyDescent="0.25">
      <c r="A14" s="3" t="s">
        <v>12</v>
      </c>
      <c r="B14" s="2">
        <v>673</v>
      </c>
      <c r="C14" s="2">
        <v>689</v>
      </c>
      <c r="D14" s="2">
        <v>694</v>
      </c>
      <c r="E14" s="2">
        <v>700</v>
      </c>
      <c r="F14" s="2">
        <v>701</v>
      </c>
      <c r="G14" s="2">
        <v>712</v>
      </c>
      <c r="H14" s="2">
        <v>710</v>
      </c>
      <c r="I14" s="2">
        <v>715</v>
      </c>
      <c r="J14" s="2">
        <v>738</v>
      </c>
      <c r="K14" s="2">
        <v>740</v>
      </c>
      <c r="L14" s="2">
        <v>743</v>
      </c>
      <c r="M14" s="2">
        <v>748</v>
      </c>
      <c r="N14" s="2">
        <v>738</v>
      </c>
      <c r="O14" s="16">
        <f t="shared" si="0"/>
        <v>109.65824665676078</v>
      </c>
    </row>
    <row r="15" spans="1:15" x14ac:dyDescent="0.25">
      <c r="A15" s="1" t="s">
        <v>13</v>
      </c>
      <c r="B15" s="2">
        <v>656</v>
      </c>
      <c r="C15" s="2">
        <v>660</v>
      </c>
      <c r="D15" s="2">
        <v>658</v>
      </c>
      <c r="E15" s="2">
        <v>683</v>
      </c>
      <c r="F15" s="2">
        <v>713</v>
      </c>
      <c r="G15" s="2">
        <v>744</v>
      </c>
      <c r="H15" s="2">
        <v>782</v>
      </c>
      <c r="I15" s="2">
        <v>845</v>
      </c>
      <c r="J15" s="2">
        <v>863</v>
      </c>
      <c r="K15" s="2">
        <v>873</v>
      </c>
      <c r="L15" s="2">
        <v>884</v>
      </c>
      <c r="M15" s="2">
        <v>886</v>
      </c>
      <c r="N15" s="2">
        <v>901</v>
      </c>
      <c r="O15" s="16">
        <f t="shared" si="0"/>
        <v>137.34756097560975</v>
      </c>
    </row>
    <row r="16" spans="1:15" x14ac:dyDescent="0.25">
      <c r="A16" s="3" t="s">
        <v>14</v>
      </c>
      <c r="B16" s="2">
        <v>1520</v>
      </c>
      <c r="C16" s="2">
        <v>1490</v>
      </c>
      <c r="D16" s="2">
        <v>1470</v>
      </c>
      <c r="E16" s="2">
        <v>1616</v>
      </c>
      <c r="F16" s="2">
        <v>1648</v>
      </c>
      <c r="G16" s="2">
        <v>1633</v>
      </c>
      <c r="H16" s="2">
        <v>1661</v>
      </c>
      <c r="I16" s="2">
        <v>1735</v>
      </c>
      <c r="J16" s="2">
        <v>1774</v>
      </c>
      <c r="K16" s="2">
        <v>1837</v>
      </c>
      <c r="L16" s="2">
        <v>1890</v>
      </c>
      <c r="M16" s="2">
        <v>1925</v>
      </c>
      <c r="N16" s="2">
        <v>1957</v>
      </c>
      <c r="O16" s="16">
        <f t="shared" si="0"/>
        <v>128.75</v>
      </c>
    </row>
    <row r="17" spans="1:15" x14ac:dyDescent="0.25">
      <c r="A17" s="3" t="s">
        <v>15</v>
      </c>
      <c r="B17" s="2">
        <v>68</v>
      </c>
      <c r="C17" s="2">
        <v>65</v>
      </c>
      <c r="D17" s="2">
        <v>70</v>
      </c>
      <c r="E17" s="2">
        <v>76</v>
      </c>
      <c r="F17" s="2">
        <v>86</v>
      </c>
      <c r="G17" s="2">
        <v>88</v>
      </c>
      <c r="H17" s="2">
        <v>88</v>
      </c>
      <c r="I17" s="2">
        <v>93</v>
      </c>
      <c r="J17" s="2">
        <v>93</v>
      </c>
      <c r="K17" s="2">
        <v>95</v>
      </c>
      <c r="L17" s="2">
        <v>85</v>
      </c>
      <c r="M17" s="2">
        <v>81</v>
      </c>
      <c r="N17" s="2">
        <v>83</v>
      </c>
      <c r="O17" s="16">
        <f t="shared" si="0"/>
        <v>122.05882352941177</v>
      </c>
    </row>
    <row r="18" spans="1:15" x14ac:dyDescent="0.25">
      <c r="A18" s="3" t="s">
        <v>16</v>
      </c>
      <c r="B18" s="2">
        <v>176</v>
      </c>
      <c r="C18" s="2">
        <v>174</v>
      </c>
      <c r="D18" s="2">
        <v>165</v>
      </c>
      <c r="E18" s="2">
        <v>166</v>
      </c>
      <c r="F18" s="2">
        <v>174</v>
      </c>
      <c r="G18" s="2">
        <v>179</v>
      </c>
      <c r="H18" s="2">
        <v>181</v>
      </c>
      <c r="I18" s="2">
        <v>179</v>
      </c>
      <c r="J18" s="2">
        <v>185</v>
      </c>
      <c r="K18" s="2">
        <v>189</v>
      </c>
      <c r="L18" s="2">
        <v>196</v>
      </c>
      <c r="M18" s="2">
        <v>196</v>
      </c>
      <c r="N18" s="2">
        <v>204</v>
      </c>
      <c r="O18" s="16">
        <f t="shared" si="0"/>
        <v>115.90909090909092</v>
      </c>
    </row>
    <row r="19" spans="1:15" x14ac:dyDescent="0.25">
      <c r="A19" s="3" t="s">
        <v>17</v>
      </c>
      <c r="B19" s="2">
        <v>454</v>
      </c>
      <c r="C19" s="2">
        <v>450</v>
      </c>
      <c r="D19" s="2">
        <v>426</v>
      </c>
      <c r="E19" s="2">
        <v>418</v>
      </c>
      <c r="F19" s="2">
        <v>419</v>
      </c>
      <c r="G19" s="2">
        <v>430</v>
      </c>
      <c r="H19" s="2">
        <v>441</v>
      </c>
      <c r="I19" s="2">
        <v>442</v>
      </c>
      <c r="J19" s="2">
        <v>454</v>
      </c>
      <c r="K19" s="2">
        <v>457</v>
      </c>
      <c r="L19" s="2">
        <v>486</v>
      </c>
      <c r="M19" s="2">
        <v>496</v>
      </c>
      <c r="N19" s="2">
        <v>502</v>
      </c>
      <c r="O19" s="16">
        <f t="shared" si="0"/>
        <v>110.57268722466959</v>
      </c>
    </row>
    <row r="20" spans="1:15" x14ac:dyDescent="0.25">
      <c r="A20" s="3" t="s">
        <v>18</v>
      </c>
      <c r="B20" s="2">
        <v>179</v>
      </c>
      <c r="C20" s="2">
        <v>167</v>
      </c>
      <c r="D20" s="2">
        <v>163</v>
      </c>
      <c r="E20" s="2">
        <v>158</v>
      </c>
      <c r="F20" s="2">
        <v>157</v>
      </c>
      <c r="G20" s="2">
        <v>149</v>
      </c>
      <c r="H20" s="2">
        <v>149</v>
      </c>
      <c r="I20" s="2">
        <v>153</v>
      </c>
      <c r="J20" s="2">
        <v>157</v>
      </c>
      <c r="K20" s="2">
        <v>161</v>
      </c>
      <c r="L20" s="2">
        <v>152</v>
      </c>
      <c r="M20" s="2">
        <v>164</v>
      </c>
      <c r="N20" s="2">
        <v>168</v>
      </c>
      <c r="O20" s="16">
        <f t="shared" si="0"/>
        <v>93.85474860335195</v>
      </c>
    </row>
    <row r="21" spans="1:15" x14ac:dyDescent="0.25">
      <c r="A21" s="3" t="s">
        <v>19</v>
      </c>
      <c r="B21" s="2">
        <v>270</v>
      </c>
      <c r="C21" s="2">
        <v>260</v>
      </c>
      <c r="D21" s="2">
        <v>264</v>
      </c>
      <c r="E21" s="2">
        <v>259</v>
      </c>
      <c r="F21" s="2">
        <v>254</v>
      </c>
      <c r="G21" s="2">
        <v>259</v>
      </c>
      <c r="H21" s="2">
        <v>257</v>
      </c>
      <c r="I21" s="2">
        <v>275</v>
      </c>
      <c r="J21" s="2">
        <v>277</v>
      </c>
      <c r="K21" s="2">
        <v>273</v>
      </c>
      <c r="L21" s="2">
        <v>262</v>
      </c>
      <c r="M21" s="2">
        <v>275</v>
      </c>
      <c r="N21" s="2">
        <v>283</v>
      </c>
      <c r="O21" s="16">
        <f t="shared" si="0"/>
        <v>104.81481481481481</v>
      </c>
    </row>
    <row r="22" spans="1:15" x14ac:dyDescent="0.25">
      <c r="A22" s="3" t="s">
        <v>20</v>
      </c>
      <c r="B22" s="2">
        <v>444</v>
      </c>
      <c r="C22" s="2">
        <v>443</v>
      </c>
      <c r="D22" s="2">
        <v>458</v>
      </c>
      <c r="E22" s="2">
        <v>460</v>
      </c>
      <c r="F22" s="2">
        <v>456</v>
      </c>
      <c r="G22" s="2">
        <v>468</v>
      </c>
      <c r="H22" s="2">
        <v>466</v>
      </c>
      <c r="I22" s="2">
        <v>464</v>
      </c>
      <c r="J22" s="2">
        <v>460</v>
      </c>
      <c r="K22" s="2">
        <v>460</v>
      </c>
      <c r="L22" s="2">
        <v>455</v>
      </c>
      <c r="M22" s="2">
        <v>455</v>
      </c>
      <c r="N22" s="2">
        <v>457</v>
      </c>
      <c r="O22" s="16">
        <f t="shared" si="0"/>
        <v>102.92792792792793</v>
      </c>
    </row>
    <row r="23" spans="1:15" x14ac:dyDescent="0.25">
      <c r="A23" s="3" t="s">
        <v>21</v>
      </c>
      <c r="B23" s="2">
        <v>505</v>
      </c>
      <c r="C23" s="2">
        <v>495</v>
      </c>
      <c r="D23" s="2">
        <v>479</v>
      </c>
      <c r="E23" s="2">
        <v>476</v>
      </c>
      <c r="F23" s="2">
        <v>470</v>
      </c>
      <c r="G23" s="2">
        <v>490</v>
      </c>
      <c r="H23" s="2">
        <v>475</v>
      </c>
      <c r="I23" s="2">
        <v>467</v>
      </c>
      <c r="J23" s="2">
        <v>467</v>
      </c>
      <c r="K23" s="2">
        <v>470</v>
      </c>
      <c r="L23" s="2">
        <v>510</v>
      </c>
      <c r="M23" s="2">
        <v>509</v>
      </c>
      <c r="N23" s="2">
        <v>510</v>
      </c>
      <c r="O23" s="16">
        <f t="shared" si="0"/>
        <v>100.99009900990099</v>
      </c>
    </row>
    <row r="24" spans="1:15" x14ac:dyDescent="0.25">
      <c r="A24" s="3" t="s">
        <v>22</v>
      </c>
      <c r="B24" s="2">
        <v>8397</v>
      </c>
      <c r="C24" s="2">
        <v>8382</v>
      </c>
      <c r="D24" s="2">
        <v>8368</v>
      </c>
      <c r="E24" s="2">
        <v>8380</v>
      </c>
      <c r="F24" s="2">
        <v>8411</v>
      </c>
      <c r="G24" s="2">
        <v>8481</v>
      </c>
      <c r="H24" s="2">
        <v>8575</v>
      </c>
      <c r="I24" s="2">
        <v>8589</v>
      </c>
      <c r="J24" s="2">
        <v>8507</v>
      </c>
      <c r="K24" s="2">
        <v>8439</v>
      </c>
      <c r="L24" s="2">
        <v>8320</v>
      </c>
      <c r="M24" s="2">
        <v>8384</v>
      </c>
      <c r="N24" s="2">
        <v>8433</v>
      </c>
      <c r="O24" s="16">
        <f t="shared" si="0"/>
        <v>100.42872454448018</v>
      </c>
    </row>
    <row r="25" spans="1:15" x14ac:dyDescent="0.25">
      <c r="A25" s="3" t="s">
        <v>23</v>
      </c>
      <c r="B25" s="2">
        <v>358</v>
      </c>
      <c r="C25" s="2">
        <v>354</v>
      </c>
      <c r="D25" s="2">
        <v>358</v>
      </c>
      <c r="E25" s="2">
        <v>363</v>
      </c>
      <c r="F25" s="2">
        <v>365</v>
      </c>
      <c r="G25" s="2">
        <v>373</v>
      </c>
      <c r="H25" s="2">
        <v>380</v>
      </c>
      <c r="I25" s="2">
        <v>393</v>
      </c>
      <c r="J25" s="2">
        <v>390</v>
      </c>
      <c r="K25" s="2">
        <v>405</v>
      </c>
      <c r="L25" s="2">
        <v>411</v>
      </c>
      <c r="M25" s="2">
        <v>415</v>
      </c>
      <c r="N25" s="2">
        <v>418</v>
      </c>
      <c r="O25" s="16">
        <f t="shared" si="0"/>
        <v>116.75977653631284</v>
      </c>
    </row>
    <row r="26" spans="1:15" x14ac:dyDescent="0.25">
      <c r="A26" s="1" t="s">
        <v>24</v>
      </c>
      <c r="B26" s="2">
        <v>69</v>
      </c>
      <c r="C26" s="2">
        <v>68</v>
      </c>
      <c r="D26" s="2">
        <v>67</v>
      </c>
      <c r="E26" s="2">
        <v>68</v>
      </c>
      <c r="F26" s="2">
        <v>67</v>
      </c>
      <c r="G26" s="2">
        <v>73</v>
      </c>
      <c r="H26" s="2">
        <v>73</v>
      </c>
      <c r="I26" s="2">
        <v>76</v>
      </c>
      <c r="J26" s="2">
        <v>74</v>
      </c>
      <c r="K26" s="2">
        <v>75</v>
      </c>
      <c r="L26" s="2">
        <v>96</v>
      </c>
      <c r="M26" s="2">
        <v>98</v>
      </c>
      <c r="N26" s="2">
        <v>95</v>
      </c>
      <c r="O26" s="16">
        <f t="shared" si="0"/>
        <v>137.68115942028984</v>
      </c>
    </row>
    <row r="27" spans="1:15" x14ac:dyDescent="0.25">
      <c r="A27" s="3" t="s">
        <v>25</v>
      </c>
      <c r="B27" s="2">
        <v>168</v>
      </c>
      <c r="C27" s="2">
        <v>166</v>
      </c>
      <c r="D27" s="2">
        <v>162</v>
      </c>
      <c r="E27" s="2">
        <v>172</v>
      </c>
      <c r="F27" s="2">
        <v>177</v>
      </c>
      <c r="G27" s="2">
        <v>172</v>
      </c>
      <c r="H27" s="2">
        <v>175</v>
      </c>
      <c r="I27" s="2">
        <v>181</v>
      </c>
      <c r="J27" s="2">
        <v>178</v>
      </c>
      <c r="K27" s="2">
        <v>173</v>
      </c>
      <c r="L27" s="2">
        <v>172</v>
      </c>
      <c r="M27" s="2">
        <v>174</v>
      </c>
      <c r="N27" s="2">
        <v>165</v>
      </c>
      <c r="O27" s="16">
        <f t="shared" si="0"/>
        <v>98.214285714285708</v>
      </c>
    </row>
    <row r="28" spans="1:15" x14ac:dyDescent="0.25">
      <c r="A28" s="3" t="s">
        <v>26</v>
      </c>
      <c r="B28" s="2">
        <v>37</v>
      </c>
      <c r="C28" s="2">
        <v>37</v>
      </c>
      <c r="D28" s="2">
        <v>38</v>
      </c>
      <c r="E28" s="2">
        <v>37</v>
      </c>
      <c r="F28" s="2">
        <v>38</v>
      </c>
      <c r="G28" s="2">
        <v>45</v>
      </c>
      <c r="H28" s="2">
        <v>45</v>
      </c>
      <c r="I28" s="2">
        <v>43</v>
      </c>
      <c r="J28" s="2">
        <v>46</v>
      </c>
      <c r="K28" s="2">
        <v>48</v>
      </c>
      <c r="L28" s="2">
        <v>58</v>
      </c>
      <c r="M28" s="2">
        <v>60</v>
      </c>
      <c r="N28" s="2">
        <v>60</v>
      </c>
      <c r="O28" s="16">
        <f t="shared" si="0"/>
        <v>162.16216216216216</v>
      </c>
    </row>
    <row r="29" spans="1:15" x14ac:dyDescent="0.25">
      <c r="A29" s="1" t="s">
        <v>27</v>
      </c>
      <c r="B29" s="2">
        <v>172</v>
      </c>
      <c r="C29" s="2">
        <v>181</v>
      </c>
      <c r="D29" s="2">
        <v>184</v>
      </c>
      <c r="E29" s="2">
        <v>184</v>
      </c>
      <c r="F29" s="2">
        <v>175</v>
      </c>
      <c r="G29" s="2">
        <v>171</v>
      </c>
      <c r="H29" s="2">
        <v>175</v>
      </c>
      <c r="I29" s="2">
        <v>175</v>
      </c>
      <c r="J29" s="2">
        <v>177</v>
      </c>
      <c r="K29" s="2">
        <v>184</v>
      </c>
      <c r="L29" s="2">
        <v>185</v>
      </c>
      <c r="M29" s="2">
        <v>184</v>
      </c>
      <c r="N29" s="2">
        <v>181</v>
      </c>
      <c r="O29" s="16">
        <f t="shared" si="0"/>
        <v>105.23255813953489</v>
      </c>
    </row>
    <row r="30" spans="1:15" x14ac:dyDescent="0.25">
      <c r="A30" s="3" t="s">
        <v>28</v>
      </c>
      <c r="B30" s="2">
        <v>143</v>
      </c>
      <c r="C30" s="2">
        <v>148</v>
      </c>
      <c r="D30" s="2">
        <v>160</v>
      </c>
      <c r="E30" s="2">
        <v>157</v>
      </c>
      <c r="F30" s="2">
        <v>168</v>
      </c>
      <c r="G30" s="2">
        <v>176</v>
      </c>
      <c r="H30" s="2">
        <v>177</v>
      </c>
      <c r="I30" s="2">
        <v>185</v>
      </c>
      <c r="J30" s="2">
        <v>188</v>
      </c>
      <c r="K30" s="2">
        <v>191</v>
      </c>
      <c r="L30" s="2">
        <v>205</v>
      </c>
      <c r="M30" s="2">
        <v>211</v>
      </c>
      <c r="N30" s="2">
        <v>221</v>
      </c>
      <c r="O30" s="16">
        <f t="shared" si="0"/>
        <v>154.54545454545453</v>
      </c>
    </row>
    <row r="31" spans="1:15" x14ac:dyDescent="0.25">
      <c r="A31" s="3" t="s">
        <v>29</v>
      </c>
      <c r="B31" s="2">
        <v>115</v>
      </c>
      <c r="C31" s="2">
        <v>112</v>
      </c>
      <c r="D31" s="2">
        <v>115</v>
      </c>
      <c r="E31" s="2">
        <v>124</v>
      </c>
      <c r="F31" s="2">
        <v>130</v>
      </c>
      <c r="G31" s="2">
        <v>137</v>
      </c>
      <c r="H31" s="2">
        <v>130</v>
      </c>
      <c r="I31" s="2">
        <v>133</v>
      </c>
      <c r="J31" s="2">
        <v>133</v>
      </c>
      <c r="K31" s="2">
        <v>137</v>
      </c>
      <c r="L31" s="2">
        <v>141</v>
      </c>
      <c r="M31" s="2">
        <v>132</v>
      </c>
      <c r="N31" s="2">
        <v>124</v>
      </c>
      <c r="O31" s="16">
        <f t="shared" si="0"/>
        <v>107.82608695652173</v>
      </c>
    </row>
    <row r="32" spans="1:15" x14ac:dyDescent="0.25">
      <c r="A32" s="3" t="s">
        <v>30</v>
      </c>
      <c r="B32" s="2">
        <v>154</v>
      </c>
      <c r="C32" s="2">
        <v>159</v>
      </c>
      <c r="D32" s="2">
        <v>163</v>
      </c>
      <c r="E32" s="2">
        <v>171</v>
      </c>
      <c r="F32" s="2">
        <v>177</v>
      </c>
      <c r="G32" s="2">
        <v>173</v>
      </c>
      <c r="H32" s="2">
        <v>170</v>
      </c>
      <c r="I32" s="2">
        <v>177</v>
      </c>
      <c r="J32" s="2">
        <v>199</v>
      </c>
      <c r="K32" s="2">
        <v>211</v>
      </c>
      <c r="L32" s="2">
        <v>221</v>
      </c>
      <c r="M32" s="2">
        <v>258</v>
      </c>
      <c r="N32" s="2">
        <v>272</v>
      </c>
      <c r="O32" s="16">
        <f t="shared" si="0"/>
        <v>176.62337662337663</v>
      </c>
    </row>
    <row r="33" spans="1:15" x14ac:dyDescent="0.25">
      <c r="A33" s="3" t="s">
        <v>31</v>
      </c>
      <c r="B33" s="2">
        <v>140</v>
      </c>
      <c r="C33" s="2">
        <v>144</v>
      </c>
      <c r="D33" s="2">
        <v>147</v>
      </c>
      <c r="E33" s="2">
        <v>158</v>
      </c>
      <c r="F33" s="2">
        <v>156</v>
      </c>
      <c r="G33" s="2">
        <v>159</v>
      </c>
      <c r="H33" s="2">
        <v>170</v>
      </c>
      <c r="I33" s="2">
        <v>189</v>
      </c>
      <c r="J33" s="2">
        <v>214</v>
      </c>
      <c r="K33" s="2">
        <v>218</v>
      </c>
      <c r="L33" s="2">
        <v>239</v>
      </c>
      <c r="M33" s="2">
        <v>248</v>
      </c>
      <c r="N33" s="2">
        <v>257</v>
      </c>
      <c r="O33" s="16">
        <f t="shared" si="0"/>
        <v>183.57142857142856</v>
      </c>
    </row>
    <row r="34" spans="1:15" x14ac:dyDescent="0.25">
      <c r="A34" s="3" t="s">
        <v>32</v>
      </c>
      <c r="B34" s="2">
        <v>232</v>
      </c>
      <c r="C34" s="2">
        <v>237</v>
      </c>
      <c r="D34" s="2">
        <v>238</v>
      </c>
      <c r="E34" s="2">
        <v>236</v>
      </c>
      <c r="F34" s="2">
        <v>238</v>
      </c>
      <c r="G34" s="2">
        <v>233</v>
      </c>
      <c r="H34" s="2">
        <v>238</v>
      </c>
      <c r="I34" s="2">
        <v>262</v>
      </c>
      <c r="J34" s="2">
        <v>265</v>
      </c>
      <c r="K34" s="2">
        <v>266</v>
      </c>
      <c r="L34" s="2">
        <v>260</v>
      </c>
      <c r="M34" s="2">
        <v>261</v>
      </c>
      <c r="N34" s="2">
        <v>265</v>
      </c>
      <c r="O34" s="16">
        <f t="shared" si="0"/>
        <v>114.22413793103448</v>
      </c>
    </row>
    <row r="35" spans="1:15" x14ac:dyDescent="0.25">
      <c r="A35" s="3" t="s">
        <v>33</v>
      </c>
      <c r="B35" s="2">
        <v>104</v>
      </c>
      <c r="C35" s="2">
        <v>103</v>
      </c>
      <c r="D35" s="2">
        <v>99</v>
      </c>
      <c r="E35" s="2">
        <v>101</v>
      </c>
      <c r="F35" s="2">
        <v>102</v>
      </c>
      <c r="G35" s="2">
        <v>107</v>
      </c>
      <c r="H35" s="2">
        <v>109</v>
      </c>
      <c r="I35" s="2">
        <v>111</v>
      </c>
      <c r="J35" s="2">
        <v>113</v>
      </c>
      <c r="K35" s="2">
        <v>116</v>
      </c>
      <c r="L35" s="2">
        <v>111</v>
      </c>
      <c r="M35" s="2">
        <v>108</v>
      </c>
      <c r="N35" s="2">
        <v>110</v>
      </c>
      <c r="O35" s="16">
        <f t="shared" si="0"/>
        <v>105.76923076923077</v>
      </c>
    </row>
    <row r="36" spans="1:15" x14ac:dyDescent="0.25">
      <c r="A36" s="3" t="s">
        <v>34</v>
      </c>
      <c r="B36" s="2">
        <v>2305</v>
      </c>
      <c r="C36" s="2">
        <v>2288</v>
      </c>
      <c r="D36" s="2">
        <v>2274</v>
      </c>
      <c r="E36" s="2">
        <v>2302</v>
      </c>
      <c r="F36" s="2">
        <v>2337</v>
      </c>
      <c r="G36" s="2">
        <v>2539</v>
      </c>
      <c r="H36" s="2">
        <v>2440</v>
      </c>
      <c r="I36" s="2">
        <v>2548</v>
      </c>
      <c r="J36" s="2">
        <v>2487</v>
      </c>
      <c r="K36" s="2">
        <v>2497</v>
      </c>
      <c r="L36" s="2">
        <v>2428</v>
      </c>
      <c r="M36" s="2">
        <v>2411</v>
      </c>
      <c r="N36" s="2">
        <v>2395</v>
      </c>
      <c r="O36" s="16">
        <f t="shared" si="0"/>
        <v>103.90455531453362</v>
      </c>
    </row>
    <row r="37" spans="1:15" x14ac:dyDescent="0.25">
      <c r="A37" s="3" t="s">
        <v>35</v>
      </c>
      <c r="B37" s="2">
        <v>95</v>
      </c>
      <c r="C37" s="2">
        <v>88</v>
      </c>
      <c r="D37" s="2">
        <v>86</v>
      </c>
      <c r="E37" s="2">
        <v>83</v>
      </c>
      <c r="F37" s="2">
        <v>95</v>
      </c>
      <c r="G37" s="2">
        <v>94</v>
      </c>
      <c r="H37" s="2">
        <v>94</v>
      </c>
      <c r="I37" s="2">
        <v>97</v>
      </c>
      <c r="J37" s="2">
        <v>100</v>
      </c>
      <c r="K37" s="2">
        <v>102</v>
      </c>
      <c r="L37" s="2">
        <v>96</v>
      </c>
      <c r="M37" s="2">
        <v>100</v>
      </c>
      <c r="N37" s="2">
        <v>100</v>
      </c>
      <c r="O37" s="16">
        <f t="shared" si="0"/>
        <v>105.26315789473684</v>
      </c>
    </row>
    <row r="38" spans="1:15" x14ac:dyDescent="0.25">
      <c r="A38" s="3" t="s">
        <v>36</v>
      </c>
      <c r="B38" s="2">
        <v>130</v>
      </c>
      <c r="C38" s="2">
        <v>132</v>
      </c>
      <c r="D38" s="2">
        <v>134</v>
      </c>
      <c r="E38" s="2">
        <v>131</v>
      </c>
      <c r="F38" s="2">
        <v>121</v>
      </c>
      <c r="G38" s="2">
        <v>114</v>
      </c>
      <c r="H38" s="2">
        <v>112</v>
      </c>
      <c r="I38" s="2">
        <v>112</v>
      </c>
      <c r="J38" s="2">
        <v>107</v>
      </c>
      <c r="K38" s="2">
        <v>108</v>
      </c>
      <c r="L38" s="2">
        <v>107</v>
      </c>
      <c r="M38" s="2">
        <v>106</v>
      </c>
      <c r="N38" s="2">
        <v>100</v>
      </c>
      <c r="O38" s="16">
        <f t="shared" si="0"/>
        <v>76.923076923076934</v>
      </c>
    </row>
    <row r="39" spans="1:15" x14ac:dyDescent="0.25">
      <c r="A39" s="3" t="s">
        <v>37</v>
      </c>
      <c r="B39" s="2">
        <v>14465</v>
      </c>
      <c r="C39" s="2">
        <v>14468</v>
      </c>
      <c r="D39" s="2">
        <v>14507</v>
      </c>
      <c r="E39" s="2">
        <v>14447</v>
      </c>
      <c r="F39" s="2">
        <v>14489</v>
      </c>
      <c r="G39" s="2">
        <v>14517</v>
      </c>
      <c r="H39" s="2">
        <v>14509</v>
      </c>
      <c r="I39" s="2">
        <v>14463</v>
      </c>
      <c r="J39" s="2">
        <v>14445</v>
      </c>
      <c r="K39" s="2">
        <v>14387</v>
      </c>
      <c r="L39" s="2">
        <v>14400</v>
      </c>
      <c r="M39" s="2">
        <v>14342</v>
      </c>
      <c r="N39" s="2">
        <v>14335</v>
      </c>
      <c r="O39" s="16">
        <f t="shared" si="0"/>
        <v>99.101278949187702</v>
      </c>
    </row>
    <row r="40" spans="1:15" x14ac:dyDescent="0.25">
      <c r="A40" s="3" t="s">
        <v>38</v>
      </c>
      <c r="B40" s="2">
        <v>508</v>
      </c>
      <c r="C40" s="2">
        <v>503</v>
      </c>
      <c r="D40" s="2">
        <v>495</v>
      </c>
      <c r="E40" s="2">
        <v>508</v>
      </c>
      <c r="F40" s="2">
        <v>508</v>
      </c>
      <c r="G40" s="2">
        <v>499</v>
      </c>
      <c r="H40" s="2">
        <v>523</v>
      </c>
      <c r="I40" s="2">
        <v>530</v>
      </c>
      <c r="J40" s="2">
        <v>543</v>
      </c>
      <c r="K40" s="2">
        <v>554</v>
      </c>
      <c r="L40" s="2">
        <v>596</v>
      </c>
      <c r="M40" s="2">
        <v>603</v>
      </c>
      <c r="N40" s="2">
        <v>614</v>
      </c>
      <c r="O40" s="16">
        <f t="shared" si="0"/>
        <v>120.86614173228347</v>
      </c>
    </row>
    <row r="41" spans="1:15" x14ac:dyDescent="0.25">
      <c r="A41" s="3" t="s">
        <v>39</v>
      </c>
      <c r="B41" s="2">
        <v>380</v>
      </c>
      <c r="C41" s="2">
        <v>384</v>
      </c>
      <c r="D41" s="2">
        <v>371</v>
      </c>
      <c r="E41" s="2">
        <v>359</v>
      </c>
      <c r="F41" s="2">
        <v>365</v>
      </c>
      <c r="G41" s="2">
        <v>365</v>
      </c>
      <c r="H41" s="2">
        <v>369</v>
      </c>
      <c r="I41" s="2">
        <v>365</v>
      </c>
      <c r="J41" s="2">
        <v>372</v>
      </c>
      <c r="K41" s="2">
        <v>376</v>
      </c>
      <c r="L41" s="2">
        <v>399</v>
      </c>
      <c r="M41" s="2">
        <v>401</v>
      </c>
      <c r="N41" s="2">
        <v>401</v>
      </c>
      <c r="O41" s="16">
        <f t="shared" si="0"/>
        <v>105.52631578947368</v>
      </c>
    </row>
    <row r="42" spans="1:15" x14ac:dyDescent="0.25">
      <c r="A42" s="3" t="s">
        <v>40</v>
      </c>
      <c r="B42" s="2">
        <v>1169</v>
      </c>
      <c r="C42" s="2">
        <v>1174</v>
      </c>
      <c r="D42" s="2">
        <v>1181</v>
      </c>
      <c r="E42" s="2">
        <v>1207</v>
      </c>
      <c r="F42" s="2">
        <v>1206</v>
      </c>
      <c r="G42" s="2">
        <v>1202</v>
      </c>
      <c r="H42" s="2">
        <v>1232</v>
      </c>
      <c r="I42" s="2">
        <v>1246</v>
      </c>
      <c r="J42" s="2">
        <v>1249</v>
      </c>
      <c r="K42" s="2">
        <v>1252</v>
      </c>
      <c r="L42" s="2">
        <v>1257</v>
      </c>
      <c r="M42" s="2">
        <v>1297</v>
      </c>
      <c r="N42" s="2">
        <v>1311</v>
      </c>
      <c r="O42" s="16">
        <f t="shared" si="0"/>
        <v>112.14713430282292</v>
      </c>
    </row>
    <row r="43" spans="1:15" x14ac:dyDescent="0.25">
      <c r="A43" s="11" t="s">
        <v>46</v>
      </c>
      <c r="B43" s="12">
        <f>SUM(B3:B42)</f>
        <v>39285</v>
      </c>
      <c r="C43" s="12">
        <f t="shared" ref="C43:N43" si="1">SUM(C3:C42)</f>
        <v>39211</v>
      </c>
      <c r="D43" s="12">
        <f t="shared" si="1"/>
        <v>39251</v>
      </c>
      <c r="E43" s="12">
        <f t="shared" si="1"/>
        <v>39525</v>
      </c>
      <c r="F43" s="12">
        <f t="shared" si="1"/>
        <v>39830</v>
      </c>
      <c r="G43" s="12">
        <f t="shared" si="1"/>
        <v>40280</v>
      </c>
      <c r="H43" s="12">
        <f t="shared" si="1"/>
        <v>40511</v>
      </c>
      <c r="I43" s="12">
        <f t="shared" si="1"/>
        <v>40918</v>
      </c>
      <c r="J43" s="12">
        <f t="shared" si="1"/>
        <v>40997</v>
      </c>
      <c r="K43" s="12">
        <f t="shared" si="1"/>
        <v>41104</v>
      </c>
      <c r="L43" s="12">
        <f t="shared" si="1"/>
        <v>41226</v>
      </c>
      <c r="M43" s="12">
        <f t="shared" si="1"/>
        <v>41406</v>
      </c>
      <c r="N43" s="12">
        <f t="shared" si="1"/>
        <v>41595</v>
      </c>
      <c r="O43" s="18">
        <f t="shared" si="0"/>
        <v>105.88010691103476</v>
      </c>
    </row>
    <row r="44" spans="1:15" x14ac:dyDescent="0.25">
      <c r="A44" s="13" t="s">
        <v>41</v>
      </c>
      <c r="B44" s="14">
        <v>17541</v>
      </c>
      <c r="C44" s="14">
        <v>17576</v>
      </c>
      <c r="D44" s="14">
        <v>17610</v>
      </c>
      <c r="E44" s="14">
        <v>17554</v>
      </c>
      <c r="F44" s="14">
        <v>17596</v>
      </c>
      <c r="G44" s="14">
        <v>17637</v>
      </c>
      <c r="H44" s="14">
        <v>17682</v>
      </c>
      <c r="I44" s="14">
        <v>17683</v>
      </c>
      <c r="J44" s="14">
        <v>17707</v>
      </c>
      <c r="K44" s="14">
        <v>17708</v>
      </c>
      <c r="L44" s="14">
        <v>17811</v>
      </c>
      <c r="M44" s="14">
        <v>17779</v>
      </c>
      <c r="N44" s="14">
        <v>17779</v>
      </c>
      <c r="O44" s="17">
        <f t="shared" si="0"/>
        <v>101.35682116184938</v>
      </c>
    </row>
    <row r="45" spans="1:15" x14ac:dyDescent="0.25">
      <c r="A45" s="13" t="s">
        <v>42</v>
      </c>
      <c r="B45" s="14">
        <v>17661</v>
      </c>
      <c r="C45" s="14">
        <v>17574</v>
      </c>
      <c r="D45" s="14">
        <v>17606</v>
      </c>
      <c r="E45" s="14">
        <v>17922</v>
      </c>
      <c r="F45" s="14">
        <v>18146</v>
      </c>
      <c r="G45" s="14">
        <v>18307</v>
      </c>
      <c r="H45" s="14">
        <v>18592</v>
      </c>
      <c r="I45" s="14">
        <v>18867</v>
      </c>
      <c r="J45" s="14">
        <v>18969</v>
      </c>
      <c r="K45" s="14">
        <v>19055</v>
      </c>
      <c r="L45" s="14">
        <v>19071</v>
      </c>
      <c r="M45" s="14">
        <v>19284</v>
      </c>
      <c r="N45" s="14">
        <v>19466</v>
      </c>
      <c r="O45" s="17">
        <f t="shared" si="0"/>
        <v>110.22025932846384</v>
      </c>
    </row>
    <row r="46" spans="1:15" x14ac:dyDescent="0.25">
      <c r="A46" s="13" t="s">
        <v>43</v>
      </c>
      <c r="B46" s="14">
        <v>4083</v>
      </c>
      <c r="C46" s="14">
        <v>4061</v>
      </c>
      <c r="D46" s="14">
        <v>4035</v>
      </c>
      <c r="E46" s="14">
        <v>4049</v>
      </c>
      <c r="F46" s="14">
        <v>4088</v>
      </c>
      <c r="G46" s="14">
        <v>4336</v>
      </c>
      <c r="H46" s="14">
        <v>4237</v>
      </c>
      <c r="I46" s="14">
        <v>4368</v>
      </c>
      <c r="J46" s="14">
        <v>4321</v>
      </c>
      <c r="K46" s="14">
        <v>4341</v>
      </c>
      <c r="L46" s="14">
        <v>4344</v>
      </c>
      <c r="M46" s="14">
        <v>4343</v>
      </c>
      <c r="N46" s="14">
        <v>4350</v>
      </c>
      <c r="O46" s="17">
        <f t="shared" si="0"/>
        <v>106.53930933137399</v>
      </c>
    </row>
    <row r="47" spans="1:15" s="6" customFormat="1" x14ac:dyDescent="0.25">
      <c r="A47" s="163" t="s">
        <v>71</v>
      </c>
      <c r="B47" s="164">
        <v>10206436</v>
      </c>
      <c r="C47" s="164">
        <v>10203269</v>
      </c>
      <c r="D47" s="164">
        <v>10211455</v>
      </c>
      <c r="E47" s="164">
        <v>10220577</v>
      </c>
      <c r="F47" s="164">
        <v>10251079</v>
      </c>
      <c r="G47" s="164">
        <v>10287189</v>
      </c>
      <c r="H47" s="164">
        <v>10381130</v>
      </c>
      <c r="I47" s="164">
        <v>10467542</v>
      </c>
      <c r="J47" s="164">
        <v>10506813</v>
      </c>
      <c r="K47" s="164">
        <v>10485489</v>
      </c>
      <c r="L47" s="164">
        <v>10504203</v>
      </c>
      <c r="M47" s="164">
        <v>10516125</v>
      </c>
      <c r="N47" s="164">
        <v>10512419</v>
      </c>
      <c r="O47" s="165">
        <f t="shared" si="0"/>
        <v>102.99794169090954</v>
      </c>
    </row>
    <row r="48" spans="1:15" s="6" customFormat="1" x14ac:dyDescent="0.25">
      <c r="A48" s="57" t="s">
        <v>73</v>
      </c>
      <c r="B48" s="159">
        <v>427396</v>
      </c>
      <c r="C48" s="159">
        <v>427321</v>
      </c>
      <c r="D48" s="159">
        <v>427722</v>
      </c>
      <c r="E48" s="159">
        <v>427563</v>
      </c>
      <c r="F48" s="159">
        <v>429031</v>
      </c>
      <c r="G48" s="159">
        <v>430774</v>
      </c>
      <c r="H48" s="159">
        <v>433948</v>
      </c>
      <c r="I48" s="159">
        <v>437325</v>
      </c>
      <c r="J48" s="159">
        <v>439027</v>
      </c>
      <c r="K48" s="159">
        <v>437878</v>
      </c>
      <c r="L48" s="159">
        <v>438558</v>
      </c>
      <c r="M48" s="159">
        <v>438594</v>
      </c>
      <c r="N48" s="159">
        <v>438609</v>
      </c>
      <c r="O48" s="160">
        <f t="shared" si="0"/>
        <v>102.6235622233245</v>
      </c>
    </row>
    <row r="49" spans="1:15" s="6" customFormat="1" x14ac:dyDescent="0.25">
      <c r="A49" s="61" t="s">
        <v>72</v>
      </c>
      <c r="B49" s="161">
        <v>1123931</v>
      </c>
      <c r="C49" s="161">
        <v>1128674</v>
      </c>
      <c r="D49" s="161">
        <v>1135795</v>
      </c>
      <c r="E49" s="161">
        <v>1144071</v>
      </c>
      <c r="F49" s="161">
        <v>1158108</v>
      </c>
      <c r="G49" s="161">
        <v>1175254</v>
      </c>
      <c r="H49" s="161">
        <v>1201827</v>
      </c>
      <c r="I49" s="161">
        <v>1230691</v>
      </c>
      <c r="J49" s="161">
        <v>1247533</v>
      </c>
      <c r="K49" s="161">
        <v>1264769</v>
      </c>
      <c r="L49" s="161">
        <v>1279128</v>
      </c>
      <c r="M49" s="161">
        <v>1291816</v>
      </c>
      <c r="N49" s="161">
        <v>1302336</v>
      </c>
      <c r="O49" s="162">
        <f t="shared" si="0"/>
        <v>115.87330538974368</v>
      </c>
    </row>
    <row r="50" spans="1:15" s="6" customFormat="1" x14ac:dyDescent="0.25">
      <c r="A50" s="61" t="s">
        <v>75</v>
      </c>
      <c r="B50" s="161">
        <v>549329</v>
      </c>
      <c r="C50" s="161">
        <v>548437</v>
      </c>
      <c r="D50" s="161">
        <v>547563</v>
      </c>
      <c r="E50" s="161">
        <v>547296</v>
      </c>
      <c r="F50" s="161">
        <v>548368</v>
      </c>
      <c r="G50" s="161">
        <v>549643</v>
      </c>
      <c r="H50" s="161">
        <v>552212</v>
      </c>
      <c r="I50" s="161">
        <v>554520</v>
      </c>
      <c r="J50" s="161">
        <v>554402</v>
      </c>
      <c r="K50" s="161">
        <v>554504</v>
      </c>
      <c r="L50" s="161">
        <v>553805</v>
      </c>
      <c r="M50" s="161">
        <v>552946</v>
      </c>
      <c r="N50" s="161">
        <v>551909</v>
      </c>
      <c r="O50" s="162">
        <f t="shared" si="0"/>
        <v>100.46966389904775</v>
      </c>
    </row>
    <row r="51" spans="1:15" x14ac:dyDescent="0.25">
      <c r="A51" s="10" t="s">
        <v>44</v>
      </c>
      <c r="B51" s="5"/>
    </row>
    <row r="52" spans="1:15" x14ac:dyDescent="0.25">
      <c r="A52" s="9" t="s">
        <v>45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workbookViewId="0"/>
  </sheetViews>
  <sheetFormatPr defaultRowHeight="15" x14ac:dyDescent="0.25"/>
  <cols>
    <col min="2" max="2" width="24.7109375" bestFit="1" customWidth="1"/>
    <col min="3" max="3" width="6.42578125" bestFit="1" customWidth="1"/>
    <col min="4" max="4" width="6.42578125" style="6" customWidth="1"/>
    <col min="5" max="6" width="6.42578125" customWidth="1"/>
    <col min="7" max="7" width="6.42578125" style="6" customWidth="1"/>
    <col min="8" max="9" width="6.42578125" customWidth="1"/>
    <col min="10" max="10" width="6.42578125" style="6" customWidth="1"/>
    <col min="11" max="12" width="6.42578125" customWidth="1"/>
    <col min="13" max="13" width="6.42578125" style="6" customWidth="1"/>
    <col min="14" max="15" width="6.42578125" customWidth="1"/>
    <col min="16" max="16" width="6.42578125" style="6" customWidth="1"/>
    <col min="17" max="18" width="6.42578125" customWidth="1"/>
    <col min="19" max="19" width="6.42578125" style="6" customWidth="1"/>
    <col min="20" max="20" width="6.42578125" customWidth="1"/>
  </cols>
  <sheetData>
    <row r="1" spans="1:20" s="6" customFormat="1" x14ac:dyDescent="0.25">
      <c r="A1" s="8" t="s">
        <v>127</v>
      </c>
    </row>
    <row r="2" spans="1:20" x14ac:dyDescent="0.25">
      <c r="A2" s="171" t="s">
        <v>47</v>
      </c>
      <c r="B2" s="171" t="s">
        <v>48</v>
      </c>
      <c r="C2" s="170">
        <v>2008</v>
      </c>
      <c r="D2" s="170"/>
      <c r="E2" s="170"/>
      <c r="F2" s="170">
        <v>2009</v>
      </c>
      <c r="G2" s="170"/>
      <c r="H2" s="170"/>
      <c r="I2" s="170">
        <v>2010</v>
      </c>
      <c r="J2" s="170"/>
      <c r="K2" s="170"/>
      <c r="L2" s="170">
        <v>2011</v>
      </c>
      <c r="M2" s="170"/>
      <c r="N2" s="170"/>
      <c r="O2" s="170">
        <v>2012</v>
      </c>
      <c r="P2" s="170"/>
      <c r="Q2" s="170"/>
      <c r="R2" s="170">
        <v>2013</v>
      </c>
      <c r="S2" s="170"/>
      <c r="T2" s="170"/>
    </row>
    <row r="3" spans="1:20" x14ac:dyDescent="0.25">
      <c r="A3" s="171"/>
      <c r="B3" s="171"/>
      <c r="C3" s="15" t="s">
        <v>50</v>
      </c>
      <c r="D3" s="15" t="s">
        <v>51</v>
      </c>
      <c r="E3" s="15" t="s">
        <v>52</v>
      </c>
      <c r="F3" s="15" t="s">
        <v>50</v>
      </c>
      <c r="G3" s="15" t="s">
        <v>51</v>
      </c>
      <c r="H3" s="15" t="s">
        <v>52</v>
      </c>
      <c r="I3" s="15" t="s">
        <v>50</v>
      </c>
      <c r="J3" s="15" t="s">
        <v>51</v>
      </c>
      <c r="K3" s="15" t="s">
        <v>52</v>
      </c>
      <c r="L3" s="15" t="s">
        <v>50</v>
      </c>
      <c r="M3" s="15" t="s">
        <v>51</v>
      </c>
      <c r="N3" s="15" t="s">
        <v>52</v>
      </c>
      <c r="O3" s="15" t="s">
        <v>50</v>
      </c>
      <c r="P3" s="15" t="s">
        <v>51</v>
      </c>
      <c r="Q3" s="15" t="s">
        <v>52</v>
      </c>
      <c r="R3" s="15" t="s">
        <v>50</v>
      </c>
      <c r="S3" s="15" t="s">
        <v>51</v>
      </c>
      <c r="T3" s="15" t="s">
        <v>52</v>
      </c>
    </row>
    <row r="4" spans="1:20" x14ac:dyDescent="0.25">
      <c r="A4" s="19">
        <v>565750</v>
      </c>
      <c r="B4" s="19" t="s">
        <v>1</v>
      </c>
      <c r="C4" s="20">
        <v>104</v>
      </c>
      <c r="D4" s="20">
        <f>C4-E4</f>
        <v>48</v>
      </c>
      <c r="E4" s="20">
        <v>56</v>
      </c>
      <c r="F4" s="21">
        <v>107</v>
      </c>
      <c r="G4" s="20">
        <f>F4-H4</f>
        <v>51</v>
      </c>
      <c r="H4" s="21">
        <v>56</v>
      </c>
      <c r="I4" s="22">
        <v>114</v>
      </c>
      <c r="J4" s="20">
        <f>I4-K4</f>
        <v>54</v>
      </c>
      <c r="K4" s="22">
        <v>60</v>
      </c>
      <c r="L4" s="23">
        <v>117</v>
      </c>
      <c r="M4" s="20">
        <f>L4-N4</f>
        <v>56</v>
      </c>
      <c r="N4" s="23">
        <v>61</v>
      </c>
      <c r="O4" s="24">
        <v>117</v>
      </c>
      <c r="P4" s="20">
        <f>O4-Q4</f>
        <v>57</v>
      </c>
      <c r="Q4" s="24">
        <v>60</v>
      </c>
      <c r="R4" s="25">
        <v>115</v>
      </c>
      <c r="S4" s="20">
        <f>R4-T4</f>
        <v>55</v>
      </c>
      <c r="T4" s="25">
        <v>60</v>
      </c>
    </row>
    <row r="5" spans="1:20" x14ac:dyDescent="0.25">
      <c r="A5" s="19">
        <v>535516</v>
      </c>
      <c r="B5" s="19" t="s">
        <v>2</v>
      </c>
      <c r="C5" s="20">
        <v>421</v>
      </c>
      <c r="D5" s="20">
        <f t="shared" ref="D5:D43" si="0">C5-E5</f>
        <v>220</v>
      </c>
      <c r="E5" s="20">
        <v>201</v>
      </c>
      <c r="F5" s="21">
        <v>434</v>
      </c>
      <c r="G5" s="20">
        <f t="shared" ref="G5:G43" si="1">F5-H5</f>
        <v>226</v>
      </c>
      <c r="H5" s="21">
        <v>208</v>
      </c>
      <c r="I5" s="22">
        <v>446</v>
      </c>
      <c r="J5" s="20">
        <f t="shared" ref="J5:J43" si="2">I5-K5</f>
        <v>233</v>
      </c>
      <c r="K5" s="22">
        <v>213</v>
      </c>
      <c r="L5" s="23">
        <v>448</v>
      </c>
      <c r="M5" s="20">
        <f t="shared" ref="M5:M43" si="3">L5-N5</f>
        <v>235</v>
      </c>
      <c r="N5" s="23">
        <v>213</v>
      </c>
      <c r="O5" s="24">
        <v>449</v>
      </c>
      <c r="P5" s="20">
        <f t="shared" ref="P5:P43" si="4">O5-Q5</f>
        <v>236</v>
      </c>
      <c r="Q5" s="24">
        <v>213</v>
      </c>
      <c r="R5" s="25">
        <v>456</v>
      </c>
      <c r="S5" s="20">
        <f t="shared" ref="S5:S43" si="5">R5-T5</f>
        <v>241</v>
      </c>
      <c r="T5" s="25">
        <v>215</v>
      </c>
    </row>
    <row r="6" spans="1:20" x14ac:dyDescent="0.25">
      <c r="A6" s="19">
        <v>571946</v>
      </c>
      <c r="B6" s="19" t="s">
        <v>3</v>
      </c>
      <c r="C6" s="20">
        <v>213</v>
      </c>
      <c r="D6" s="20">
        <f t="shared" si="0"/>
        <v>107</v>
      </c>
      <c r="E6" s="20">
        <v>106</v>
      </c>
      <c r="F6" s="21">
        <v>215</v>
      </c>
      <c r="G6" s="20">
        <f t="shared" si="1"/>
        <v>108</v>
      </c>
      <c r="H6" s="21">
        <v>107</v>
      </c>
      <c r="I6" s="22">
        <v>216</v>
      </c>
      <c r="J6" s="20">
        <f t="shared" si="2"/>
        <v>105</v>
      </c>
      <c r="K6" s="22">
        <v>111</v>
      </c>
      <c r="L6" s="23">
        <v>213</v>
      </c>
      <c r="M6" s="20">
        <f t="shared" si="3"/>
        <v>105</v>
      </c>
      <c r="N6" s="23">
        <v>108</v>
      </c>
      <c r="O6" s="24">
        <v>219</v>
      </c>
      <c r="P6" s="20">
        <f t="shared" si="4"/>
        <v>108</v>
      </c>
      <c r="Q6" s="24">
        <v>111</v>
      </c>
      <c r="R6" s="25">
        <v>220</v>
      </c>
      <c r="S6" s="20">
        <f t="shared" si="5"/>
        <v>109</v>
      </c>
      <c r="T6" s="25">
        <v>111</v>
      </c>
    </row>
    <row r="7" spans="1:20" x14ac:dyDescent="0.25">
      <c r="A7" s="19">
        <v>535567</v>
      </c>
      <c r="B7" s="19" t="s">
        <v>4</v>
      </c>
      <c r="C7" s="20">
        <v>388</v>
      </c>
      <c r="D7" s="20">
        <f t="shared" si="0"/>
        <v>201</v>
      </c>
      <c r="E7" s="20">
        <v>187</v>
      </c>
      <c r="F7" s="21">
        <v>384</v>
      </c>
      <c r="G7" s="20">
        <f t="shared" si="1"/>
        <v>195</v>
      </c>
      <c r="H7" s="21">
        <v>189</v>
      </c>
      <c r="I7" s="22">
        <v>388</v>
      </c>
      <c r="J7" s="20">
        <f t="shared" si="2"/>
        <v>196</v>
      </c>
      <c r="K7" s="22">
        <v>192</v>
      </c>
      <c r="L7" s="23">
        <v>385</v>
      </c>
      <c r="M7" s="20">
        <f t="shared" si="3"/>
        <v>199</v>
      </c>
      <c r="N7" s="23">
        <v>186</v>
      </c>
      <c r="O7" s="24">
        <v>389</v>
      </c>
      <c r="P7" s="20">
        <f t="shared" si="4"/>
        <v>203</v>
      </c>
      <c r="Q7" s="24">
        <v>186</v>
      </c>
      <c r="R7" s="25">
        <v>410</v>
      </c>
      <c r="S7" s="20">
        <f t="shared" si="5"/>
        <v>211</v>
      </c>
      <c r="T7" s="25">
        <v>199</v>
      </c>
    </row>
    <row r="8" spans="1:20" x14ac:dyDescent="0.25">
      <c r="A8" s="19">
        <v>571989</v>
      </c>
      <c r="B8" s="19" t="s">
        <v>5</v>
      </c>
      <c r="C8" s="20">
        <v>215</v>
      </c>
      <c r="D8" s="20">
        <f t="shared" si="0"/>
        <v>118</v>
      </c>
      <c r="E8" s="20">
        <v>97</v>
      </c>
      <c r="F8" s="21">
        <v>210</v>
      </c>
      <c r="G8" s="20">
        <f t="shared" si="1"/>
        <v>114</v>
      </c>
      <c r="H8" s="21">
        <v>96</v>
      </c>
      <c r="I8" s="22">
        <v>218</v>
      </c>
      <c r="J8" s="20">
        <f t="shared" si="2"/>
        <v>119</v>
      </c>
      <c r="K8" s="22">
        <v>99</v>
      </c>
      <c r="L8" s="23">
        <v>220</v>
      </c>
      <c r="M8" s="20">
        <f t="shared" si="3"/>
        <v>119</v>
      </c>
      <c r="N8" s="23">
        <v>101</v>
      </c>
      <c r="O8" s="24">
        <v>227</v>
      </c>
      <c r="P8" s="20">
        <f t="shared" si="4"/>
        <v>126</v>
      </c>
      <c r="Q8" s="24">
        <v>101</v>
      </c>
      <c r="R8" s="25">
        <v>228</v>
      </c>
      <c r="S8" s="20">
        <f t="shared" si="5"/>
        <v>127</v>
      </c>
      <c r="T8" s="25">
        <v>101</v>
      </c>
    </row>
    <row r="9" spans="1:20" x14ac:dyDescent="0.25">
      <c r="A9" s="19">
        <v>535702</v>
      </c>
      <c r="B9" s="19" t="s">
        <v>6</v>
      </c>
      <c r="C9" s="20">
        <v>2539</v>
      </c>
      <c r="D9" s="20">
        <f t="shared" si="0"/>
        <v>1248</v>
      </c>
      <c r="E9" s="20">
        <v>1291</v>
      </c>
      <c r="F9" s="21">
        <v>2566</v>
      </c>
      <c r="G9" s="20">
        <f t="shared" si="1"/>
        <v>1281</v>
      </c>
      <c r="H9" s="21">
        <v>1285</v>
      </c>
      <c r="I9" s="22">
        <v>2575</v>
      </c>
      <c r="J9" s="20">
        <f t="shared" si="2"/>
        <v>1291</v>
      </c>
      <c r="K9" s="22">
        <v>1284</v>
      </c>
      <c r="L9" s="23">
        <v>2595</v>
      </c>
      <c r="M9" s="20">
        <f t="shared" si="3"/>
        <v>1300</v>
      </c>
      <c r="N9" s="23">
        <v>1295</v>
      </c>
      <c r="O9" s="24">
        <v>2575</v>
      </c>
      <c r="P9" s="20">
        <f t="shared" si="4"/>
        <v>1294</v>
      </c>
      <c r="Q9" s="24">
        <v>1281</v>
      </c>
      <c r="R9" s="25">
        <v>2607</v>
      </c>
      <c r="S9" s="20">
        <f t="shared" si="5"/>
        <v>1317</v>
      </c>
      <c r="T9" s="25">
        <v>1290</v>
      </c>
    </row>
    <row r="10" spans="1:20" x14ac:dyDescent="0.25">
      <c r="A10" s="19">
        <v>535834</v>
      </c>
      <c r="B10" s="19" t="s">
        <v>7</v>
      </c>
      <c r="C10" s="20">
        <v>210</v>
      </c>
      <c r="D10" s="20">
        <f t="shared" si="0"/>
        <v>106</v>
      </c>
      <c r="E10" s="20">
        <v>104</v>
      </c>
      <c r="F10" s="21">
        <v>233</v>
      </c>
      <c r="G10" s="20">
        <f t="shared" si="1"/>
        <v>124</v>
      </c>
      <c r="H10" s="21">
        <v>109</v>
      </c>
      <c r="I10" s="22">
        <v>225</v>
      </c>
      <c r="J10" s="20">
        <f t="shared" si="2"/>
        <v>120</v>
      </c>
      <c r="K10" s="22">
        <v>105</v>
      </c>
      <c r="L10" s="23">
        <v>240</v>
      </c>
      <c r="M10" s="20">
        <f t="shared" si="3"/>
        <v>126</v>
      </c>
      <c r="N10" s="23">
        <v>114</v>
      </c>
      <c r="O10" s="24">
        <v>232</v>
      </c>
      <c r="P10" s="20">
        <f t="shared" si="4"/>
        <v>120</v>
      </c>
      <c r="Q10" s="24">
        <v>112</v>
      </c>
      <c r="R10" s="25">
        <v>233</v>
      </c>
      <c r="S10" s="20">
        <f t="shared" si="5"/>
        <v>115</v>
      </c>
      <c r="T10" s="25">
        <v>118</v>
      </c>
    </row>
    <row r="11" spans="1:20" x14ac:dyDescent="0.25">
      <c r="A11" s="19">
        <v>577146</v>
      </c>
      <c r="B11" s="19" t="s">
        <v>8</v>
      </c>
      <c r="C11" s="20">
        <v>572</v>
      </c>
      <c r="D11" s="20">
        <f t="shared" si="0"/>
        <v>279</v>
      </c>
      <c r="E11" s="20">
        <v>293</v>
      </c>
      <c r="F11" s="21">
        <v>571</v>
      </c>
      <c r="G11" s="20">
        <f t="shared" si="1"/>
        <v>278</v>
      </c>
      <c r="H11" s="21">
        <v>293</v>
      </c>
      <c r="I11" s="22">
        <v>583</v>
      </c>
      <c r="J11" s="20">
        <f t="shared" si="2"/>
        <v>291</v>
      </c>
      <c r="K11" s="22">
        <v>292</v>
      </c>
      <c r="L11" s="23">
        <v>585</v>
      </c>
      <c r="M11" s="20">
        <f t="shared" si="3"/>
        <v>291</v>
      </c>
      <c r="N11" s="23">
        <v>294</v>
      </c>
      <c r="O11" s="24">
        <v>582</v>
      </c>
      <c r="P11" s="20">
        <f t="shared" si="4"/>
        <v>289</v>
      </c>
      <c r="Q11" s="24">
        <v>293</v>
      </c>
      <c r="R11" s="25">
        <v>580</v>
      </c>
      <c r="S11" s="20">
        <f t="shared" si="5"/>
        <v>291</v>
      </c>
      <c r="T11" s="25">
        <v>289</v>
      </c>
    </row>
    <row r="12" spans="1:20" x14ac:dyDescent="0.25">
      <c r="A12" s="19">
        <v>535923</v>
      </c>
      <c r="B12" s="19" t="s">
        <v>9</v>
      </c>
      <c r="C12" s="20">
        <v>407</v>
      </c>
      <c r="D12" s="20">
        <f t="shared" si="0"/>
        <v>209</v>
      </c>
      <c r="E12" s="20">
        <v>198</v>
      </c>
      <c r="F12" s="21">
        <v>408</v>
      </c>
      <c r="G12" s="20">
        <f t="shared" si="1"/>
        <v>216</v>
      </c>
      <c r="H12" s="21">
        <v>192</v>
      </c>
      <c r="I12" s="22">
        <v>412</v>
      </c>
      <c r="J12" s="20">
        <f t="shared" si="2"/>
        <v>220</v>
      </c>
      <c r="K12" s="22">
        <v>192</v>
      </c>
      <c r="L12" s="23">
        <v>418</v>
      </c>
      <c r="M12" s="20">
        <f t="shared" si="3"/>
        <v>230</v>
      </c>
      <c r="N12" s="23">
        <v>188</v>
      </c>
      <c r="O12" s="24">
        <v>435</v>
      </c>
      <c r="P12" s="20">
        <f t="shared" si="4"/>
        <v>235</v>
      </c>
      <c r="Q12" s="24">
        <v>200</v>
      </c>
      <c r="R12" s="25">
        <v>428</v>
      </c>
      <c r="S12" s="20">
        <f t="shared" si="5"/>
        <v>231</v>
      </c>
      <c r="T12" s="25">
        <v>197</v>
      </c>
    </row>
    <row r="13" spans="1:20" x14ac:dyDescent="0.25">
      <c r="A13" s="19">
        <v>535974</v>
      </c>
      <c r="B13" s="19" t="s">
        <v>10</v>
      </c>
      <c r="C13" s="20">
        <v>427</v>
      </c>
      <c r="D13" s="20">
        <f t="shared" si="0"/>
        <v>217</v>
      </c>
      <c r="E13" s="20">
        <v>210</v>
      </c>
      <c r="F13" s="21">
        <v>435</v>
      </c>
      <c r="G13" s="20">
        <f t="shared" si="1"/>
        <v>223</v>
      </c>
      <c r="H13" s="21">
        <v>212</v>
      </c>
      <c r="I13" s="22">
        <v>451</v>
      </c>
      <c r="J13" s="20">
        <f t="shared" si="2"/>
        <v>229</v>
      </c>
      <c r="K13" s="22">
        <v>222</v>
      </c>
      <c r="L13" s="23">
        <v>451</v>
      </c>
      <c r="M13" s="20">
        <f t="shared" si="3"/>
        <v>234</v>
      </c>
      <c r="N13" s="23">
        <v>217</v>
      </c>
      <c r="O13" s="24">
        <v>451</v>
      </c>
      <c r="P13" s="20">
        <f t="shared" si="4"/>
        <v>232</v>
      </c>
      <c r="Q13" s="24">
        <v>219</v>
      </c>
      <c r="R13" s="25">
        <v>450</v>
      </c>
      <c r="S13" s="20">
        <f t="shared" si="5"/>
        <v>235</v>
      </c>
      <c r="T13" s="25">
        <v>215</v>
      </c>
    </row>
    <row r="14" spans="1:20" x14ac:dyDescent="0.25">
      <c r="A14" s="19">
        <v>577201</v>
      </c>
      <c r="B14" s="19" t="s">
        <v>11</v>
      </c>
      <c r="C14" s="20">
        <v>179</v>
      </c>
      <c r="D14" s="20">
        <f t="shared" si="0"/>
        <v>91</v>
      </c>
      <c r="E14" s="20">
        <v>88</v>
      </c>
      <c r="F14" s="21">
        <v>179</v>
      </c>
      <c r="G14" s="20">
        <f t="shared" si="1"/>
        <v>92</v>
      </c>
      <c r="H14" s="21">
        <v>87</v>
      </c>
      <c r="I14" s="22">
        <v>182</v>
      </c>
      <c r="J14" s="20">
        <f t="shared" si="2"/>
        <v>91</v>
      </c>
      <c r="K14" s="22">
        <v>91</v>
      </c>
      <c r="L14" s="23">
        <v>189</v>
      </c>
      <c r="M14" s="20">
        <f t="shared" si="3"/>
        <v>97</v>
      </c>
      <c r="N14" s="23">
        <v>92</v>
      </c>
      <c r="O14" s="24">
        <v>202</v>
      </c>
      <c r="P14" s="20">
        <f t="shared" si="4"/>
        <v>105</v>
      </c>
      <c r="Q14" s="24">
        <v>97</v>
      </c>
      <c r="R14" s="25">
        <v>208</v>
      </c>
      <c r="S14" s="20">
        <f t="shared" si="5"/>
        <v>110</v>
      </c>
      <c r="T14" s="25">
        <v>98</v>
      </c>
    </row>
    <row r="15" spans="1:20" x14ac:dyDescent="0.25">
      <c r="A15" s="19">
        <v>577219</v>
      </c>
      <c r="B15" s="19" t="s">
        <v>12</v>
      </c>
      <c r="C15" s="20">
        <v>715</v>
      </c>
      <c r="D15" s="20">
        <f t="shared" si="0"/>
        <v>366</v>
      </c>
      <c r="E15" s="20">
        <v>349</v>
      </c>
      <c r="F15" s="21">
        <v>738</v>
      </c>
      <c r="G15" s="20">
        <f t="shared" si="1"/>
        <v>381</v>
      </c>
      <c r="H15" s="21">
        <v>357</v>
      </c>
      <c r="I15" s="22">
        <v>740</v>
      </c>
      <c r="J15" s="20">
        <f t="shared" si="2"/>
        <v>384</v>
      </c>
      <c r="K15" s="22">
        <v>356</v>
      </c>
      <c r="L15" s="23">
        <v>743</v>
      </c>
      <c r="M15" s="20">
        <f t="shared" si="3"/>
        <v>382</v>
      </c>
      <c r="N15" s="23">
        <v>361</v>
      </c>
      <c r="O15" s="24">
        <v>748</v>
      </c>
      <c r="P15" s="20">
        <f t="shared" si="4"/>
        <v>383</v>
      </c>
      <c r="Q15" s="24">
        <v>365</v>
      </c>
      <c r="R15" s="25">
        <v>738</v>
      </c>
      <c r="S15" s="20">
        <f t="shared" si="5"/>
        <v>377</v>
      </c>
      <c r="T15" s="25">
        <v>361</v>
      </c>
    </row>
    <row r="16" spans="1:20" x14ac:dyDescent="0.25">
      <c r="A16" s="19">
        <v>536024</v>
      </c>
      <c r="B16" s="19" t="s">
        <v>13</v>
      </c>
      <c r="C16" s="20">
        <v>845</v>
      </c>
      <c r="D16" s="20">
        <f t="shared" si="0"/>
        <v>443</v>
      </c>
      <c r="E16" s="20">
        <v>402</v>
      </c>
      <c r="F16" s="21">
        <v>863</v>
      </c>
      <c r="G16" s="20">
        <f t="shared" si="1"/>
        <v>457</v>
      </c>
      <c r="H16" s="21">
        <v>406</v>
      </c>
      <c r="I16" s="22">
        <v>873</v>
      </c>
      <c r="J16" s="20">
        <f t="shared" si="2"/>
        <v>467</v>
      </c>
      <c r="K16" s="22">
        <v>406</v>
      </c>
      <c r="L16" s="23">
        <v>884</v>
      </c>
      <c r="M16" s="20">
        <f t="shared" si="3"/>
        <v>467</v>
      </c>
      <c r="N16" s="23">
        <v>417</v>
      </c>
      <c r="O16" s="24">
        <v>886</v>
      </c>
      <c r="P16" s="20">
        <f t="shared" si="4"/>
        <v>461</v>
      </c>
      <c r="Q16" s="24">
        <v>425</v>
      </c>
      <c r="R16" s="25">
        <v>901</v>
      </c>
      <c r="S16" s="20">
        <f t="shared" si="5"/>
        <v>469</v>
      </c>
      <c r="T16" s="25">
        <v>432</v>
      </c>
    </row>
    <row r="17" spans="1:20" x14ac:dyDescent="0.25">
      <c r="A17" s="19">
        <v>536041</v>
      </c>
      <c r="B17" s="19" t="s">
        <v>14</v>
      </c>
      <c r="C17" s="20">
        <v>1735</v>
      </c>
      <c r="D17" s="20">
        <f t="shared" si="0"/>
        <v>850</v>
      </c>
      <c r="E17" s="20">
        <v>885</v>
      </c>
      <c r="F17" s="21">
        <v>1774</v>
      </c>
      <c r="G17" s="20">
        <f t="shared" si="1"/>
        <v>872</v>
      </c>
      <c r="H17" s="21">
        <v>902</v>
      </c>
      <c r="I17" s="22">
        <v>1837</v>
      </c>
      <c r="J17" s="20">
        <f t="shared" si="2"/>
        <v>904</v>
      </c>
      <c r="K17" s="22">
        <v>933</v>
      </c>
      <c r="L17" s="23">
        <v>1890</v>
      </c>
      <c r="M17" s="20">
        <f t="shared" si="3"/>
        <v>927</v>
      </c>
      <c r="N17" s="23">
        <v>963</v>
      </c>
      <c r="O17" s="24">
        <v>1925</v>
      </c>
      <c r="P17" s="20">
        <f t="shared" si="4"/>
        <v>949</v>
      </c>
      <c r="Q17" s="24">
        <v>976</v>
      </c>
      <c r="R17" s="25">
        <v>1957</v>
      </c>
      <c r="S17" s="20">
        <f t="shared" si="5"/>
        <v>963</v>
      </c>
      <c r="T17" s="25">
        <v>994</v>
      </c>
    </row>
    <row r="18" spans="1:20" x14ac:dyDescent="0.25">
      <c r="A18" s="19">
        <v>599557</v>
      </c>
      <c r="B18" s="19" t="s">
        <v>15</v>
      </c>
      <c r="C18" s="20">
        <v>93</v>
      </c>
      <c r="D18" s="20">
        <f t="shared" si="0"/>
        <v>47</v>
      </c>
      <c r="E18" s="20">
        <v>46</v>
      </c>
      <c r="F18" s="21">
        <v>93</v>
      </c>
      <c r="G18" s="20">
        <f t="shared" si="1"/>
        <v>49</v>
      </c>
      <c r="H18" s="21">
        <v>44</v>
      </c>
      <c r="I18" s="22">
        <v>95</v>
      </c>
      <c r="J18" s="20">
        <f t="shared" si="2"/>
        <v>50</v>
      </c>
      <c r="K18" s="22">
        <v>45</v>
      </c>
      <c r="L18" s="23">
        <v>85</v>
      </c>
      <c r="M18" s="20">
        <f t="shared" si="3"/>
        <v>43</v>
      </c>
      <c r="N18" s="23">
        <v>42</v>
      </c>
      <c r="O18" s="24">
        <v>81</v>
      </c>
      <c r="P18" s="20">
        <f t="shared" si="4"/>
        <v>41</v>
      </c>
      <c r="Q18" s="24">
        <v>40</v>
      </c>
      <c r="R18" s="25">
        <v>83</v>
      </c>
      <c r="S18" s="20">
        <f t="shared" si="5"/>
        <v>41</v>
      </c>
      <c r="T18" s="25">
        <v>42</v>
      </c>
    </row>
    <row r="19" spans="1:20" x14ac:dyDescent="0.25">
      <c r="A19" s="19">
        <v>547484</v>
      </c>
      <c r="B19" s="19" t="s">
        <v>16</v>
      </c>
      <c r="C19" s="20">
        <v>179</v>
      </c>
      <c r="D19" s="20">
        <f t="shared" si="0"/>
        <v>91</v>
      </c>
      <c r="E19" s="20">
        <v>88</v>
      </c>
      <c r="F19" s="21">
        <v>185</v>
      </c>
      <c r="G19" s="20">
        <f t="shared" si="1"/>
        <v>93</v>
      </c>
      <c r="H19" s="21">
        <v>92</v>
      </c>
      <c r="I19" s="22">
        <v>189</v>
      </c>
      <c r="J19" s="20">
        <f t="shared" si="2"/>
        <v>93</v>
      </c>
      <c r="K19" s="22">
        <v>96</v>
      </c>
      <c r="L19" s="23">
        <v>196</v>
      </c>
      <c r="M19" s="20">
        <f t="shared" si="3"/>
        <v>98</v>
      </c>
      <c r="N19" s="23">
        <v>98</v>
      </c>
      <c r="O19" s="24">
        <v>196</v>
      </c>
      <c r="P19" s="20">
        <f t="shared" si="4"/>
        <v>99</v>
      </c>
      <c r="Q19" s="24">
        <v>97</v>
      </c>
      <c r="R19" s="25">
        <v>204</v>
      </c>
      <c r="S19" s="20">
        <f t="shared" si="5"/>
        <v>103</v>
      </c>
      <c r="T19" s="25">
        <v>101</v>
      </c>
    </row>
    <row r="20" spans="1:20" x14ac:dyDescent="0.25">
      <c r="A20" s="19">
        <v>573116</v>
      </c>
      <c r="B20" s="19" t="s">
        <v>17</v>
      </c>
      <c r="C20" s="20">
        <v>442</v>
      </c>
      <c r="D20" s="20">
        <f t="shared" si="0"/>
        <v>221</v>
      </c>
      <c r="E20" s="20">
        <v>221</v>
      </c>
      <c r="F20" s="21">
        <v>454</v>
      </c>
      <c r="G20" s="20">
        <f t="shared" si="1"/>
        <v>227</v>
      </c>
      <c r="H20" s="21">
        <v>227</v>
      </c>
      <c r="I20" s="22">
        <v>457</v>
      </c>
      <c r="J20" s="20">
        <f t="shared" si="2"/>
        <v>233</v>
      </c>
      <c r="K20" s="22">
        <v>224</v>
      </c>
      <c r="L20" s="23">
        <v>486</v>
      </c>
      <c r="M20" s="20">
        <f t="shared" si="3"/>
        <v>244</v>
      </c>
      <c r="N20" s="23">
        <v>242</v>
      </c>
      <c r="O20" s="24">
        <v>496</v>
      </c>
      <c r="P20" s="20">
        <f t="shared" si="4"/>
        <v>244</v>
      </c>
      <c r="Q20" s="24">
        <v>252</v>
      </c>
      <c r="R20" s="25">
        <v>502</v>
      </c>
      <c r="S20" s="20">
        <f t="shared" si="5"/>
        <v>248</v>
      </c>
      <c r="T20" s="25">
        <v>254</v>
      </c>
    </row>
    <row r="21" spans="1:20" x14ac:dyDescent="0.25">
      <c r="A21" s="19">
        <v>570770</v>
      </c>
      <c r="B21" s="19" t="s">
        <v>18</v>
      </c>
      <c r="C21" s="20">
        <v>153</v>
      </c>
      <c r="D21" s="20">
        <f t="shared" si="0"/>
        <v>88</v>
      </c>
      <c r="E21" s="20">
        <v>65</v>
      </c>
      <c r="F21" s="21">
        <v>157</v>
      </c>
      <c r="G21" s="20">
        <f t="shared" si="1"/>
        <v>88</v>
      </c>
      <c r="H21" s="21">
        <v>69</v>
      </c>
      <c r="I21" s="22">
        <v>161</v>
      </c>
      <c r="J21" s="20">
        <f t="shared" si="2"/>
        <v>90</v>
      </c>
      <c r="K21" s="22">
        <v>71</v>
      </c>
      <c r="L21" s="23">
        <v>152</v>
      </c>
      <c r="M21" s="20">
        <f t="shared" si="3"/>
        <v>79</v>
      </c>
      <c r="N21" s="23">
        <v>73</v>
      </c>
      <c r="O21" s="24">
        <v>164</v>
      </c>
      <c r="P21" s="20">
        <f t="shared" si="4"/>
        <v>83</v>
      </c>
      <c r="Q21" s="24">
        <v>81</v>
      </c>
      <c r="R21" s="25">
        <v>168</v>
      </c>
      <c r="S21" s="20">
        <f t="shared" si="5"/>
        <v>85</v>
      </c>
      <c r="T21" s="25">
        <v>83</v>
      </c>
    </row>
    <row r="22" spans="1:20" x14ac:dyDescent="0.25">
      <c r="A22" s="19">
        <v>536261</v>
      </c>
      <c r="B22" s="19" t="s">
        <v>19</v>
      </c>
      <c r="C22" s="20">
        <v>275</v>
      </c>
      <c r="D22" s="20">
        <f t="shared" si="0"/>
        <v>137</v>
      </c>
      <c r="E22" s="20">
        <v>138</v>
      </c>
      <c r="F22" s="21">
        <v>277</v>
      </c>
      <c r="G22" s="20">
        <f t="shared" si="1"/>
        <v>138</v>
      </c>
      <c r="H22" s="21">
        <v>139</v>
      </c>
      <c r="I22" s="22">
        <v>273</v>
      </c>
      <c r="J22" s="20">
        <f t="shared" si="2"/>
        <v>136</v>
      </c>
      <c r="K22" s="22">
        <v>137</v>
      </c>
      <c r="L22" s="23">
        <v>262</v>
      </c>
      <c r="M22" s="20">
        <f t="shared" si="3"/>
        <v>132</v>
      </c>
      <c r="N22" s="23">
        <v>130</v>
      </c>
      <c r="O22" s="24">
        <v>275</v>
      </c>
      <c r="P22" s="20">
        <f t="shared" si="4"/>
        <v>136</v>
      </c>
      <c r="Q22" s="24">
        <v>139</v>
      </c>
      <c r="R22" s="25">
        <v>283</v>
      </c>
      <c r="S22" s="20">
        <f t="shared" si="5"/>
        <v>137</v>
      </c>
      <c r="T22" s="25">
        <v>146</v>
      </c>
    </row>
    <row r="23" spans="1:20" x14ac:dyDescent="0.25">
      <c r="A23" s="19">
        <v>573167</v>
      </c>
      <c r="B23" s="19" t="s">
        <v>20</v>
      </c>
      <c r="C23" s="20">
        <v>464</v>
      </c>
      <c r="D23" s="20">
        <f t="shared" si="0"/>
        <v>238</v>
      </c>
      <c r="E23" s="20">
        <v>226</v>
      </c>
      <c r="F23" s="21">
        <v>460</v>
      </c>
      <c r="G23" s="20">
        <f t="shared" si="1"/>
        <v>237</v>
      </c>
      <c r="H23" s="21">
        <v>223</v>
      </c>
      <c r="I23" s="22">
        <v>460</v>
      </c>
      <c r="J23" s="20">
        <f t="shared" si="2"/>
        <v>235</v>
      </c>
      <c r="K23" s="22">
        <v>225</v>
      </c>
      <c r="L23" s="23">
        <v>455</v>
      </c>
      <c r="M23" s="20">
        <f t="shared" si="3"/>
        <v>232</v>
      </c>
      <c r="N23" s="23">
        <v>223</v>
      </c>
      <c r="O23" s="24">
        <v>455</v>
      </c>
      <c r="P23" s="20">
        <f t="shared" si="4"/>
        <v>231</v>
      </c>
      <c r="Q23" s="24">
        <v>224</v>
      </c>
      <c r="R23" s="25">
        <v>457</v>
      </c>
      <c r="S23" s="20">
        <f t="shared" si="5"/>
        <v>231</v>
      </c>
      <c r="T23" s="25">
        <v>226</v>
      </c>
    </row>
    <row r="24" spans="1:20" x14ac:dyDescent="0.25">
      <c r="A24" s="19">
        <v>573205</v>
      </c>
      <c r="B24" s="19" t="s">
        <v>21</v>
      </c>
      <c r="C24" s="20">
        <v>467</v>
      </c>
      <c r="D24" s="20">
        <f t="shared" si="0"/>
        <v>224</v>
      </c>
      <c r="E24" s="20">
        <v>243</v>
      </c>
      <c r="F24" s="21">
        <v>467</v>
      </c>
      <c r="G24" s="20">
        <f t="shared" si="1"/>
        <v>224</v>
      </c>
      <c r="H24" s="21">
        <v>243</v>
      </c>
      <c r="I24" s="22">
        <v>470</v>
      </c>
      <c r="J24" s="20">
        <f t="shared" si="2"/>
        <v>226</v>
      </c>
      <c r="K24" s="22">
        <v>244</v>
      </c>
      <c r="L24" s="23">
        <v>510</v>
      </c>
      <c r="M24" s="20">
        <f t="shared" si="3"/>
        <v>255</v>
      </c>
      <c r="N24" s="23">
        <v>255</v>
      </c>
      <c r="O24" s="24">
        <v>509</v>
      </c>
      <c r="P24" s="20">
        <f t="shared" si="4"/>
        <v>258</v>
      </c>
      <c r="Q24" s="24">
        <v>251</v>
      </c>
      <c r="R24" s="25">
        <v>510</v>
      </c>
      <c r="S24" s="20">
        <f t="shared" si="5"/>
        <v>258</v>
      </c>
      <c r="T24" s="25">
        <v>252</v>
      </c>
    </row>
    <row r="25" spans="1:20" x14ac:dyDescent="0.25">
      <c r="A25" s="19">
        <v>536326</v>
      </c>
      <c r="B25" s="19" t="s">
        <v>22</v>
      </c>
      <c r="C25" s="20">
        <v>8589</v>
      </c>
      <c r="D25" s="20">
        <f t="shared" si="0"/>
        <v>4314</v>
      </c>
      <c r="E25" s="20">
        <v>4275</v>
      </c>
      <c r="F25" s="21">
        <v>8507</v>
      </c>
      <c r="G25" s="20">
        <f t="shared" si="1"/>
        <v>4248</v>
      </c>
      <c r="H25" s="21">
        <v>4259</v>
      </c>
      <c r="I25" s="22">
        <v>8439</v>
      </c>
      <c r="J25" s="20">
        <f t="shared" si="2"/>
        <v>4186</v>
      </c>
      <c r="K25" s="22">
        <v>4253</v>
      </c>
      <c r="L25" s="23">
        <v>8320</v>
      </c>
      <c r="M25" s="20">
        <f t="shared" si="3"/>
        <v>4076</v>
      </c>
      <c r="N25" s="23">
        <v>4244</v>
      </c>
      <c r="O25" s="24">
        <v>8384</v>
      </c>
      <c r="P25" s="20">
        <f t="shared" si="4"/>
        <v>4086</v>
      </c>
      <c r="Q25" s="24">
        <v>4298</v>
      </c>
      <c r="R25" s="25">
        <v>8433</v>
      </c>
      <c r="S25" s="20">
        <f t="shared" si="5"/>
        <v>4114</v>
      </c>
      <c r="T25" s="25">
        <v>4319</v>
      </c>
    </row>
    <row r="26" spans="1:20" x14ac:dyDescent="0.25">
      <c r="A26" s="19">
        <v>577324</v>
      </c>
      <c r="B26" s="19" t="s">
        <v>23</v>
      </c>
      <c r="C26" s="20">
        <v>393</v>
      </c>
      <c r="D26" s="20">
        <f t="shared" si="0"/>
        <v>194</v>
      </c>
      <c r="E26" s="20">
        <v>199</v>
      </c>
      <c r="F26" s="21">
        <v>390</v>
      </c>
      <c r="G26" s="20">
        <f t="shared" si="1"/>
        <v>195</v>
      </c>
      <c r="H26" s="21">
        <v>195</v>
      </c>
      <c r="I26" s="22">
        <v>405</v>
      </c>
      <c r="J26" s="20">
        <f t="shared" si="2"/>
        <v>206</v>
      </c>
      <c r="K26" s="22">
        <v>199</v>
      </c>
      <c r="L26" s="23">
        <v>411</v>
      </c>
      <c r="M26" s="20">
        <f t="shared" si="3"/>
        <v>210</v>
      </c>
      <c r="N26" s="23">
        <v>201</v>
      </c>
      <c r="O26" s="24">
        <v>415</v>
      </c>
      <c r="P26" s="20">
        <f t="shared" si="4"/>
        <v>215</v>
      </c>
      <c r="Q26" s="24">
        <v>200</v>
      </c>
      <c r="R26" s="25">
        <v>418</v>
      </c>
      <c r="S26" s="20">
        <f t="shared" si="5"/>
        <v>217</v>
      </c>
      <c r="T26" s="25">
        <v>201</v>
      </c>
    </row>
    <row r="27" spans="1:20" x14ac:dyDescent="0.25">
      <c r="A27" s="19">
        <v>565822</v>
      </c>
      <c r="B27" s="19" t="s">
        <v>24</v>
      </c>
      <c r="C27" s="20">
        <v>76</v>
      </c>
      <c r="D27" s="20">
        <f t="shared" si="0"/>
        <v>35</v>
      </c>
      <c r="E27" s="20">
        <v>41</v>
      </c>
      <c r="F27" s="21">
        <v>74</v>
      </c>
      <c r="G27" s="20">
        <f t="shared" si="1"/>
        <v>34</v>
      </c>
      <c r="H27" s="21">
        <v>40</v>
      </c>
      <c r="I27" s="22">
        <v>75</v>
      </c>
      <c r="J27" s="20">
        <f t="shared" si="2"/>
        <v>35</v>
      </c>
      <c r="K27" s="22">
        <v>40</v>
      </c>
      <c r="L27" s="23">
        <v>96</v>
      </c>
      <c r="M27" s="20">
        <f t="shared" si="3"/>
        <v>48</v>
      </c>
      <c r="N27" s="23">
        <v>48</v>
      </c>
      <c r="O27" s="24">
        <v>98</v>
      </c>
      <c r="P27" s="20">
        <f t="shared" si="4"/>
        <v>49</v>
      </c>
      <c r="Q27" s="24">
        <v>49</v>
      </c>
      <c r="R27" s="25">
        <v>95</v>
      </c>
      <c r="S27" s="20">
        <f t="shared" si="5"/>
        <v>46</v>
      </c>
      <c r="T27" s="25">
        <v>49</v>
      </c>
    </row>
    <row r="28" spans="1:20" x14ac:dyDescent="0.25">
      <c r="A28" s="19">
        <v>571865</v>
      </c>
      <c r="B28" s="19" t="s">
        <v>25</v>
      </c>
      <c r="C28" s="20">
        <v>181</v>
      </c>
      <c r="D28" s="20">
        <f t="shared" si="0"/>
        <v>77</v>
      </c>
      <c r="E28" s="20">
        <v>104</v>
      </c>
      <c r="F28" s="21">
        <v>178</v>
      </c>
      <c r="G28" s="20">
        <f t="shared" si="1"/>
        <v>76</v>
      </c>
      <c r="H28" s="21">
        <v>102</v>
      </c>
      <c r="I28" s="22">
        <v>173</v>
      </c>
      <c r="J28" s="20">
        <f t="shared" si="2"/>
        <v>76</v>
      </c>
      <c r="K28" s="22">
        <v>97</v>
      </c>
      <c r="L28" s="23">
        <v>172</v>
      </c>
      <c r="M28" s="20">
        <f t="shared" si="3"/>
        <v>78</v>
      </c>
      <c r="N28" s="23">
        <v>94</v>
      </c>
      <c r="O28" s="24">
        <v>174</v>
      </c>
      <c r="P28" s="20">
        <f t="shared" si="4"/>
        <v>80</v>
      </c>
      <c r="Q28" s="24">
        <v>94</v>
      </c>
      <c r="R28" s="25">
        <v>165</v>
      </c>
      <c r="S28" s="20">
        <f t="shared" si="5"/>
        <v>73</v>
      </c>
      <c r="T28" s="25">
        <v>92</v>
      </c>
    </row>
    <row r="29" spans="1:20" x14ac:dyDescent="0.25">
      <c r="A29" s="19">
        <v>571997</v>
      </c>
      <c r="B29" s="19" t="s">
        <v>26</v>
      </c>
      <c r="C29" s="20">
        <v>43</v>
      </c>
      <c r="D29" s="20">
        <f t="shared" si="0"/>
        <v>18</v>
      </c>
      <c r="E29" s="20">
        <v>25</v>
      </c>
      <c r="F29" s="21">
        <v>46</v>
      </c>
      <c r="G29" s="20">
        <f t="shared" si="1"/>
        <v>19</v>
      </c>
      <c r="H29" s="21">
        <v>27</v>
      </c>
      <c r="I29" s="22">
        <v>48</v>
      </c>
      <c r="J29" s="20">
        <f t="shared" si="2"/>
        <v>23</v>
      </c>
      <c r="K29" s="22">
        <v>25</v>
      </c>
      <c r="L29" s="23">
        <v>58</v>
      </c>
      <c r="M29" s="20">
        <f t="shared" si="3"/>
        <v>31</v>
      </c>
      <c r="N29" s="23">
        <v>27</v>
      </c>
      <c r="O29" s="24">
        <v>60</v>
      </c>
      <c r="P29" s="20">
        <f t="shared" si="4"/>
        <v>32</v>
      </c>
      <c r="Q29" s="24">
        <v>28</v>
      </c>
      <c r="R29" s="25">
        <v>60</v>
      </c>
      <c r="S29" s="20">
        <f t="shared" si="5"/>
        <v>32</v>
      </c>
      <c r="T29" s="25">
        <v>28</v>
      </c>
    </row>
    <row r="30" spans="1:20" x14ac:dyDescent="0.25">
      <c r="A30" s="19">
        <v>577367</v>
      </c>
      <c r="B30" s="19" t="s">
        <v>27</v>
      </c>
      <c r="C30" s="20">
        <v>175</v>
      </c>
      <c r="D30" s="20">
        <f t="shared" si="0"/>
        <v>82</v>
      </c>
      <c r="E30" s="20">
        <v>93</v>
      </c>
      <c r="F30" s="21">
        <v>177</v>
      </c>
      <c r="G30" s="20">
        <f t="shared" si="1"/>
        <v>84</v>
      </c>
      <c r="H30" s="21">
        <v>93</v>
      </c>
      <c r="I30" s="22">
        <v>184</v>
      </c>
      <c r="J30" s="20">
        <f t="shared" si="2"/>
        <v>89</v>
      </c>
      <c r="K30" s="22">
        <v>95</v>
      </c>
      <c r="L30" s="23">
        <v>185</v>
      </c>
      <c r="M30" s="20">
        <f t="shared" si="3"/>
        <v>94</v>
      </c>
      <c r="N30" s="23">
        <v>91</v>
      </c>
      <c r="O30" s="24">
        <v>184</v>
      </c>
      <c r="P30" s="20">
        <f t="shared" si="4"/>
        <v>92</v>
      </c>
      <c r="Q30" s="24">
        <v>92</v>
      </c>
      <c r="R30" s="25">
        <v>181</v>
      </c>
      <c r="S30" s="20">
        <f t="shared" si="5"/>
        <v>93</v>
      </c>
      <c r="T30" s="25">
        <v>88</v>
      </c>
    </row>
    <row r="31" spans="1:20" x14ac:dyDescent="0.25">
      <c r="A31" s="19">
        <v>573264</v>
      </c>
      <c r="B31" s="19" t="s">
        <v>28</v>
      </c>
      <c r="C31" s="20">
        <v>185</v>
      </c>
      <c r="D31" s="20">
        <f t="shared" si="0"/>
        <v>95</v>
      </c>
      <c r="E31" s="20">
        <v>90</v>
      </c>
      <c r="F31" s="21">
        <v>188</v>
      </c>
      <c r="G31" s="20">
        <f t="shared" si="1"/>
        <v>98</v>
      </c>
      <c r="H31" s="21">
        <v>90</v>
      </c>
      <c r="I31" s="22">
        <v>191</v>
      </c>
      <c r="J31" s="20">
        <f t="shared" si="2"/>
        <v>99</v>
      </c>
      <c r="K31" s="22">
        <v>92</v>
      </c>
      <c r="L31" s="23">
        <v>205</v>
      </c>
      <c r="M31" s="20">
        <f t="shared" si="3"/>
        <v>106</v>
      </c>
      <c r="N31" s="23">
        <v>99</v>
      </c>
      <c r="O31" s="24">
        <v>211</v>
      </c>
      <c r="P31" s="20">
        <f t="shared" si="4"/>
        <v>109</v>
      </c>
      <c r="Q31" s="24">
        <v>102</v>
      </c>
      <c r="R31" s="25">
        <v>221</v>
      </c>
      <c r="S31" s="20">
        <f t="shared" si="5"/>
        <v>114</v>
      </c>
      <c r="T31" s="25">
        <v>107</v>
      </c>
    </row>
    <row r="32" spans="1:20" x14ac:dyDescent="0.25">
      <c r="A32" s="19">
        <v>570923</v>
      </c>
      <c r="B32" s="19" t="s">
        <v>29</v>
      </c>
      <c r="C32" s="20">
        <v>133</v>
      </c>
      <c r="D32" s="20">
        <f t="shared" si="0"/>
        <v>70</v>
      </c>
      <c r="E32" s="20">
        <v>63</v>
      </c>
      <c r="F32" s="21">
        <v>133</v>
      </c>
      <c r="G32" s="20">
        <f t="shared" si="1"/>
        <v>68</v>
      </c>
      <c r="H32" s="21">
        <v>65</v>
      </c>
      <c r="I32" s="22">
        <v>137</v>
      </c>
      <c r="J32" s="20">
        <f t="shared" si="2"/>
        <v>75</v>
      </c>
      <c r="K32" s="22">
        <v>62</v>
      </c>
      <c r="L32" s="23">
        <v>141</v>
      </c>
      <c r="M32" s="20">
        <f t="shared" si="3"/>
        <v>76</v>
      </c>
      <c r="N32" s="23">
        <v>65</v>
      </c>
      <c r="O32" s="24">
        <v>132</v>
      </c>
      <c r="P32" s="20">
        <f t="shared" si="4"/>
        <v>70</v>
      </c>
      <c r="Q32" s="24">
        <v>62</v>
      </c>
      <c r="R32" s="25">
        <v>124</v>
      </c>
      <c r="S32" s="20">
        <f t="shared" si="5"/>
        <v>68</v>
      </c>
      <c r="T32" s="25">
        <v>56</v>
      </c>
    </row>
    <row r="33" spans="1:20" x14ac:dyDescent="0.25">
      <c r="A33" s="19">
        <v>571938</v>
      </c>
      <c r="B33" s="19" t="s">
        <v>30</v>
      </c>
      <c r="C33" s="20">
        <v>177</v>
      </c>
      <c r="D33" s="20">
        <f t="shared" si="0"/>
        <v>82</v>
      </c>
      <c r="E33" s="20">
        <v>95</v>
      </c>
      <c r="F33" s="21">
        <v>199</v>
      </c>
      <c r="G33" s="20">
        <f t="shared" si="1"/>
        <v>96</v>
      </c>
      <c r="H33" s="21">
        <v>103</v>
      </c>
      <c r="I33" s="22">
        <v>211</v>
      </c>
      <c r="J33" s="20">
        <f t="shared" si="2"/>
        <v>98</v>
      </c>
      <c r="K33" s="22">
        <v>113</v>
      </c>
      <c r="L33" s="23">
        <v>221</v>
      </c>
      <c r="M33" s="20">
        <f t="shared" si="3"/>
        <v>103</v>
      </c>
      <c r="N33" s="23">
        <v>118</v>
      </c>
      <c r="O33" s="24">
        <v>258</v>
      </c>
      <c r="P33" s="20">
        <f t="shared" si="4"/>
        <v>123</v>
      </c>
      <c r="Q33" s="24">
        <v>135</v>
      </c>
      <c r="R33" s="25">
        <v>272</v>
      </c>
      <c r="S33" s="20">
        <f t="shared" si="5"/>
        <v>132</v>
      </c>
      <c r="T33" s="25">
        <v>140</v>
      </c>
    </row>
    <row r="34" spans="1:20" x14ac:dyDescent="0.25">
      <c r="A34" s="19">
        <v>565636</v>
      </c>
      <c r="B34" s="19" t="s">
        <v>31</v>
      </c>
      <c r="C34" s="20">
        <v>189</v>
      </c>
      <c r="D34" s="20">
        <f t="shared" si="0"/>
        <v>96</v>
      </c>
      <c r="E34" s="20">
        <v>93</v>
      </c>
      <c r="F34" s="21">
        <v>214</v>
      </c>
      <c r="G34" s="20">
        <f t="shared" si="1"/>
        <v>107</v>
      </c>
      <c r="H34" s="21">
        <v>107</v>
      </c>
      <c r="I34" s="22">
        <v>218</v>
      </c>
      <c r="J34" s="20">
        <f t="shared" si="2"/>
        <v>111</v>
      </c>
      <c r="K34" s="22">
        <v>107</v>
      </c>
      <c r="L34" s="23">
        <v>239</v>
      </c>
      <c r="M34" s="20">
        <f t="shared" si="3"/>
        <v>126</v>
      </c>
      <c r="N34" s="23">
        <v>113</v>
      </c>
      <c r="O34" s="24">
        <v>248</v>
      </c>
      <c r="P34" s="20">
        <f t="shared" si="4"/>
        <v>132</v>
      </c>
      <c r="Q34" s="24">
        <v>116</v>
      </c>
      <c r="R34" s="25">
        <v>257</v>
      </c>
      <c r="S34" s="20">
        <f t="shared" si="5"/>
        <v>136</v>
      </c>
      <c r="T34" s="25">
        <v>121</v>
      </c>
    </row>
    <row r="35" spans="1:20" x14ac:dyDescent="0.25">
      <c r="A35" s="19">
        <v>573442</v>
      </c>
      <c r="B35" s="19" t="s">
        <v>32</v>
      </c>
      <c r="C35" s="20">
        <v>262</v>
      </c>
      <c r="D35" s="20">
        <f t="shared" si="0"/>
        <v>139</v>
      </c>
      <c r="E35" s="20">
        <v>123</v>
      </c>
      <c r="F35" s="21">
        <v>265</v>
      </c>
      <c r="G35" s="20">
        <f t="shared" si="1"/>
        <v>138</v>
      </c>
      <c r="H35" s="21">
        <v>127</v>
      </c>
      <c r="I35" s="22">
        <v>266</v>
      </c>
      <c r="J35" s="20">
        <f t="shared" si="2"/>
        <v>137</v>
      </c>
      <c r="K35" s="22">
        <v>129</v>
      </c>
      <c r="L35" s="23">
        <v>260</v>
      </c>
      <c r="M35" s="20">
        <f t="shared" si="3"/>
        <v>141</v>
      </c>
      <c r="N35" s="23">
        <v>119</v>
      </c>
      <c r="O35" s="24">
        <v>261</v>
      </c>
      <c r="P35" s="20">
        <f t="shared" si="4"/>
        <v>139</v>
      </c>
      <c r="Q35" s="24">
        <v>122</v>
      </c>
      <c r="R35" s="25">
        <v>265</v>
      </c>
      <c r="S35" s="20">
        <f t="shared" si="5"/>
        <v>139</v>
      </c>
      <c r="T35" s="25">
        <v>126</v>
      </c>
    </row>
    <row r="36" spans="1:20" x14ac:dyDescent="0.25">
      <c r="A36" s="19">
        <v>599573</v>
      </c>
      <c r="B36" s="19" t="s">
        <v>33</v>
      </c>
      <c r="C36" s="20">
        <v>111</v>
      </c>
      <c r="D36" s="20">
        <f t="shared" si="0"/>
        <v>50</v>
      </c>
      <c r="E36" s="20">
        <v>61</v>
      </c>
      <c r="F36" s="21">
        <v>113</v>
      </c>
      <c r="G36" s="20">
        <f t="shared" si="1"/>
        <v>51</v>
      </c>
      <c r="H36" s="21">
        <v>62</v>
      </c>
      <c r="I36" s="22">
        <v>116</v>
      </c>
      <c r="J36" s="20">
        <f t="shared" si="2"/>
        <v>51</v>
      </c>
      <c r="K36" s="22">
        <v>65</v>
      </c>
      <c r="L36" s="23">
        <v>111</v>
      </c>
      <c r="M36" s="20">
        <f t="shared" si="3"/>
        <v>47</v>
      </c>
      <c r="N36" s="23">
        <v>64</v>
      </c>
      <c r="O36" s="24">
        <v>108</v>
      </c>
      <c r="P36" s="20">
        <f t="shared" si="4"/>
        <v>47</v>
      </c>
      <c r="Q36" s="24">
        <v>61</v>
      </c>
      <c r="R36" s="25">
        <v>110</v>
      </c>
      <c r="S36" s="20">
        <f t="shared" si="5"/>
        <v>47</v>
      </c>
      <c r="T36" s="25">
        <v>63</v>
      </c>
    </row>
    <row r="37" spans="1:20" x14ac:dyDescent="0.25">
      <c r="A37" s="19">
        <v>573493</v>
      </c>
      <c r="B37" s="19" t="s">
        <v>34</v>
      </c>
      <c r="C37" s="20">
        <v>2548</v>
      </c>
      <c r="D37" s="20">
        <f t="shared" si="0"/>
        <v>1276</v>
      </c>
      <c r="E37" s="20">
        <v>1272</v>
      </c>
      <c r="F37" s="21">
        <v>2487</v>
      </c>
      <c r="G37" s="20">
        <f t="shared" si="1"/>
        <v>1235</v>
      </c>
      <c r="H37" s="21">
        <v>1252</v>
      </c>
      <c r="I37" s="22">
        <v>2497</v>
      </c>
      <c r="J37" s="20">
        <f t="shared" si="2"/>
        <v>1255</v>
      </c>
      <c r="K37" s="22">
        <v>1242</v>
      </c>
      <c r="L37" s="23">
        <v>2428</v>
      </c>
      <c r="M37" s="20">
        <f t="shared" si="3"/>
        <v>1196</v>
      </c>
      <c r="N37" s="23">
        <v>1232</v>
      </c>
      <c r="O37" s="24">
        <v>2411</v>
      </c>
      <c r="P37" s="20">
        <f t="shared" si="4"/>
        <v>1172</v>
      </c>
      <c r="Q37" s="24">
        <v>1239</v>
      </c>
      <c r="R37" s="25">
        <v>2395</v>
      </c>
      <c r="S37" s="20">
        <f t="shared" si="5"/>
        <v>1170</v>
      </c>
      <c r="T37" s="25">
        <v>1225</v>
      </c>
    </row>
    <row r="38" spans="1:20" x14ac:dyDescent="0.25">
      <c r="A38" s="19">
        <v>571881</v>
      </c>
      <c r="B38" s="19" t="s">
        <v>35</v>
      </c>
      <c r="C38" s="20">
        <v>97</v>
      </c>
      <c r="D38" s="20">
        <f t="shared" si="0"/>
        <v>48</v>
      </c>
      <c r="E38" s="20">
        <v>49</v>
      </c>
      <c r="F38" s="21">
        <v>100</v>
      </c>
      <c r="G38" s="20">
        <f t="shared" si="1"/>
        <v>47</v>
      </c>
      <c r="H38" s="21">
        <v>53</v>
      </c>
      <c r="I38" s="22">
        <v>102</v>
      </c>
      <c r="J38" s="20">
        <f t="shared" si="2"/>
        <v>48</v>
      </c>
      <c r="K38" s="22">
        <v>54</v>
      </c>
      <c r="L38" s="23">
        <v>96</v>
      </c>
      <c r="M38" s="20">
        <f t="shared" si="3"/>
        <v>46</v>
      </c>
      <c r="N38" s="23">
        <v>50</v>
      </c>
      <c r="O38" s="24">
        <v>100</v>
      </c>
      <c r="P38" s="20">
        <f t="shared" si="4"/>
        <v>48</v>
      </c>
      <c r="Q38" s="24">
        <v>52</v>
      </c>
      <c r="R38" s="25">
        <v>100</v>
      </c>
      <c r="S38" s="20">
        <f t="shared" si="5"/>
        <v>47</v>
      </c>
      <c r="T38" s="25">
        <v>53</v>
      </c>
    </row>
    <row r="39" spans="1:20" x14ac:dyDescent="0.25">
      <c r="A39" s="19">
        <v>577600</v>
      </c>
      <c r="B39" s="19" t="s">
        <v>36</v>
      </c>
      <c r="C39" s="20">
        <v>112</v>
      </c>
      <c r="D39" s="20">
        <f t="shared" si="0"/>
        <v>63</v>
      </c>
      <c r="E39" s="20">
        <v>49</v>
      </c>
      <c r="F39" s="21">
        <v>107</v>
      </c>
      <c r="G39" s="20">
        <f t="shared" si="1"/>
        <v>60</v>
      </c>
      <c r="H39" s="21">
        <v>47</v>
      </c>
      <c r="I39" s="22">
        <v>108</v>
      </c>
      <c r="J39" s="20">
        <f t="shared" si="2"/>
        <v>61</v>
      </c>
      <c r="K39" s="22">
        <v>47</v>
      </c>
      <c r="L39" s="23">
        <v>107</v>
      </c>
      <c r="M39" s="20">
        <f t="shared" si="3"/>
        <v>62</v>
      </c>
      <c r="N39" s="23">
        <v>45</v>
      </c>
      <c r="O39" s="24">
        <v>106</v>
      </c>
      <c r="P39" s="20">
        <f t="shared" si="4"/>
        <v>63</v>
      </c>
      <c r="Q39" s="24">
        <v>43</v>
      </c>
      <c r="R39" s="25">
        <v>100</v>
      </c>
      <c r="S39" s="20">
        <f t="shared" si="5"/>
        <v>62</v>
      </c>
      <c r="T39" s="25">
        <v>38</v>
      </c>
    </row>
    <row r="40" spans="1:20" x14ac:dyDescent="0.25">
      <c r="A40" s="19">
        <v>577626</v>
      </c>
      <c r="B40" s="19" t="s">
        <v>37</v>
      </c>
      <c r="C40" s="20">
        <v>14463</v>
      </c>
      <c r="D40" s="20">
        <f t="shared" si="0"/>
        <v>6914</v>
      </c>
      <c r="E40" s="20">
        <v>7549</v>
      </c>
      <c r="F40" s="21">
        <v>14445</v>
      </c>
      <c r="G40" s="20">
        <f t="shared" si="1"/>
        <v>6883</v>
      </c>
      <c r="H40" s="21">
        <v>7562</v>
      </c>
      <c r="I40" s="22">
        <v>14387</v>
      </c>
      <c r="J40" s="20">
        <f t="shared" si="2"/>
        <v>6890</v>
      </c>
      <c r="K40" s="22">
        <v>7497</v>
      </c>
      <c r="L40" s="23">
        <v>14400</v>
      </c>
      <c r="M40" s="20">
        <f t="shared" si="3"/>
        <v>6856</v>
      </c>
      <c r="N40" s="23">
        <v>7544</v>
      </c>
      <c r="O40" s="24">
        <v>14342</v>
      </c>
      <c r="P40" s="20">
        <f t="shared" si="4"/>
        <v>6840</v>
      </c>
      <c r="Q40" s="24">
        <v>7502</v>
      </c>
      <c r="R40" s="25">
        <v>14335</v>
      </c>
      <c r="S40" s="20">
        <f t="shared" si="5"/>
        <v>6860</v>
      </c>
      <c r="T40" s="25">
        <v>7475</v>
      </c>
    </row>
    <row r="41" spans="1:20" x14ac:dyDescent="0.25">
      <c r="A41" s="19">
        <v>577677</v>
      </c>
      <c r="B41" s="19" t="s">
        <v>38</v>
      </c>
      <c r="C41" s="20">
        <v>530</v>
      </c>
      <c r="D41" s="20">
        <f t="shared" si="0"/>
        <v>262</v>
      </c>
      <c r="E41" s="20">
        <v>268</v>
      </c>
      <c r="F41" s="21">
        <v>543</v>
      </c>
      <c r="G41" s="20">
        <f t="shared" si="1"/>
        <v>268</v>
      </c>
      <c r="H41" s="21">
        <v>275</v>
      </c>
      <c r="I41" s="22">
        <v>554</v>
      </c>
      <c r="J41" s="20">
        <f t="shared" si="2"/>
        <v>273</v>
      </c>
      <c r="K41" s="22">
        <v>281</v>
      </c>
      <c r="L41" s="23">
        <v>596</v>
      </c>
      <c r="M41" s="20">
        <f t="shared" si="3"/>
        <v>293</v>
      </c>
      <c r="N41" s="23">
        <v>303</v>
      </c>
      <c r="O41" s="24">
        <v>603</v>
      </c>
      <c r="P41" s="20">
        <f t="shared" si="4"/>
        <v>299</v>
      </c>
      <c r="Q41" s="24">
        <v>304</v>
      </c>
      <c r="R41" s="25">
        <v>614</v>
      </c>
      <c r="S41" s="20">
        <f t="shared" si="5"/>
        <v>310</v>
      </c>
      <c r="T41" s="25">
        <v>304</v>
      </c>
    </row>
    <row r="42" spans="1:20" x14ac:dyDescent="0.25">
      <c r="A42" s="19">
        <v>577685</v>
      </c>
      <c r="B42" s="19" t="s">
        <v>39</v>
      </c>
      <c r="C42" s="20">
        <v>365</v>
      </c>
      <c r="D42" s="20">
        <f t="shared" si="0"/>
        <v>190</v>
      </c>
      <c r="E42" s="20">
        <v>175</v>
      </c>
      <c r="F42" s="21">
        <v>372</v>
      </c>
      <c r="G42" s="20">
        <f t="shared" si="1"/>
        <v>194</v>
      </c>
      <c r="H42" s="21">
        <v>178</v>
      </c>
      <c r="I42" s="22">
        <v>376</v>
      </c>
      <c r="J42" s="20">
        <f t="shared" si="2"/>
        <v>197</v>
      </c>
      <c r="K42" s="22">
        <v>179</v>
      </c>
      <c r="L42" s="23">
        <v>399</v>
      </c>
      <c r="M42" s="20">
        <f t="shared" si="3"/>
        <v>211</v>
      </c>
      <c r="N42" s="23">
        <v>188</v>
      </c>
      <c r="O42" s="24">
        <v>401</v>
      </c>
      <c r="P42" s="20">
        <f t="shared" si="4"/>
        <v>212</v>
      </c>
      <c r="Q42" s="24">
        <v>189</v>
      </c>
      <c r="R42" s="25">
        <v>401</v>
      </c>
      <c r="S42" s="20">
        <f t="shared" si="5"/>
        <v>210</v>
      </c>
      <c r="T42" s="25">
        <v>191</v>
      </c>
    </row>
    <row r="43" spans="1:20" x14ac:dyDescent="0.25">
      <c r="A43" s="19">
        <v>536971</v>
      </c>
      <c r="B43" s="19" t="s">
        <v>40</v>
      </c>
      <c r="C43" s="20">
        <v>1246</v>
      </c>
      <c r="D43" s="20">
        <f t="shared" si="0"/>
        <v>612</v>
      </c>
      <c r="E43" s="20">
        <v>634</v>
      </c>
      <c r="F43" s="21">
        <v>1249</v>
      </c>
      <c r="G43" s="20">
        <f t="shared" si="1"/>
        <v>610</v>
      </c>
      <c r="H43" s="21">
        <v>639</v>
      </c>
      <c r="I43" s="22">
        <v>1252</v>
      </c>
      <c r="J43" s="20">
        <f t="shared" si="2"/>
        <v>610</v>
      </c>
      <c r="K43" s="22">
        <v>642</v>
      </c>
      <c r="L43" s="23">
        <v>1257</v>
      </c>
      <c r="M43" s="20">
        <f t="shared" si="3"/>
        <v>615</v>
      </c>
      <c r="N43" s="23">
        <v>642</v>
      </c>
      <c r="O43" s="24">
        <v>1297</v>
      </c>
      <c r="P43" s="20">
        <f t="shared" si="4"/>
        <v>631</v>
      </c>
      <c r="Q43" s="24">
        <v>666</v>
      </c>
      <c r="R43" s="25">
        <v>1311</v>
      </c>
      <c r="S43" s="20">
        <f t="shared" si="5"/>
        <v>642</v>
      </c>
      <c r="T43" s="25">
        <v>669</v>
      </c>
    </row>
    <row r="44" spans="1:20" x14ac:dyDescent="0.25">
      <c r="A44" s="26"/>
      <c r="B44" s="117" t="s">
        <v>46</v>
      </c>
      <c r="C44" s="30">
        <f>SUM(C4:C43)</f>
        <v>40918</v>
      </c>
      <c r="D44" s="30">
        <f t="shared" ref="D44:T44" si="6">SUM(D4:D43)</f>
        <v>20166</v>
      </c>
      <c r="E44" s="30">
        <f t="shared" si="6"/>
        <v>20752</v>
      </c>
      <c r="F44" s="30">
        <f t="shared" si="6"/>
        <v>40997</v>
      </c>
      <c r="G44" s="30">
        <f t="shared" si="6"/>
        <v>20185</v>
      </c>
      <c r="H44" s="30">
        <f t="shared" si="6"/>
        <v>20812</v>
      </c>
      <c r="I44" s="30">
        <f t="shared" si="6"/>
        <v>41104</v>
      </c>
      <c r="J44" s="30">
        <f t="shared" si="6"/>
        <v>20287</v>
      </c>
      <c r="K44" s="30">
        <f t="shared" si="6"/>
        <v>20817</v>
      </c>
      <c r="L44" s="30">
        <f t="shared" si="6"/>
        <v>41226</v>
      </c>
      <c r="M44" s="30">
        <f t="shared" si="6"/>
        <v>20266</v>
      </c>
      <c r="N44" s="30">
        <f t="shared" si="6"/>
        <v>20960</v>
      </c>
      <c r="O44" s="30">
        <f t="shared" si="6"/>
        <v>41406</v>
      </c>
      <c r="P44" s="30">
        <f t="shared" si="6"/>
        <v>20329</v>
      </c>
      <c r="Q44" s="30">
        <f t="shared" si="6"/>
        <v>21077</v>
      </c>
      <c r="R44" s="30">
        <f t="shared" si="6"/>
        <v>41595</v>
      </c>
      <c r="S44" s="30">
        <f t="shared" si="6"/>
        <v>20466</v>
      </c>
      <c r="T44" s="30">
        <f t="shared" si="6"/>
        <v>21129</v>
      </c>
    </row>
    <row r="45" spans="1:20" x14ac:dyDescent="0.25">
      <c r="A45" s="26"/>
      <c r="B45" s="13" t="s">
        <v>41</v>
      </c>
      <c r="C45" s="32">
        <f>C11+C14+C15+C19+C26+C30+C39+C40+C41+C42</f>
        <v>17683</v>
      </c>
      <c r="D45" s="32">
        <f t="shared" ref="D45:T45" si="7">D11+D14+D15+D19+D26+D30+D39+D40+D41+D42</f>
        <v>8532</v>
      </c>
      <c r="E45" s="32">
        <f t="shared" si="7"/>
        <v>9151</v>
      </c>
      <c r="F45" s="32">
        <f t="shared" si="7"/>
        <v>17707</v>
      </c>
      <c r="G45" s="32">
        <f t="shared" si="7"/>
        <v>8528</v>
      </c>
      <c r="H45" s="32">
        <f t="shared" si="7"/>
        <v>9179</v>
      </c>
      <c r="I45" s="32">
        <f t="shared" si="7"/>
        <v>17708</v>
      </c>
      <c r="J45" s="32">
        <f t="shared" si="7"/>
        <v>8575</v>
      </c>
      <c r="K45" s="32">
        <f t="shared" si="7"/>
        <v>9133</v>
      </c>
      <c r="L45" s="32">
        <f t="shared" si="7"/>
        <v>17811</v>
      </c>
      <c r="M45" s="32">
        <f t="shared" si="7"/>
        <v>8594</v>
      </c>
      <c r="N45" s="32">
        <f t="shared" si="7"/>
        <v>9217</v>
      </c>
      <c r="O45" s="32">
        <f t="shared" si="7"/>
        <v>17779</v>
      </c>
      <c r="P45" s="32">
        <f t="shared" si="7"/>
        <v>8597</v>
      </c>
      <c r="Q45" s="32">
        <f t="shared" si="7"/>
        <v>9182</v>
      </c>
      <c r="R45" s="32">
        <f t="shared" si="7"/>
        <v>17779</v>
      </c>
      <c r="S45" s="32">
        <f t="shared" si="7"/>
        <v>8633</v>
      </c>
      <c r="T45" s="32">
        <f t="shared" si="7"/>
        <v>9146</v>
      </c>
    </row>
    <row r="46" spans="1:20" x14ac:dyDescent="0.25">
      <c r="A46" s="26"/>
      <c r="B46" s="13" t="s">
        <v>42</v>
      </c>
      <c r="C46" s="32">
        <f>C4+C5+C6+C7+C8+C9+C10+C12+C13+C16+C17+C18+C21+C22+C25+C27+C28+C29+C32+C33+C34+C36+C38+C43</f>
        <v>18867</v>
      </c>
      <c r="D46" s="32">
        <f t="shared" ref="D46:T46" si="8">D4+D5+D6+D7+D8+D9+D10+D12+D13+D16+D17+D18+D21+D22+D25+D27+D28+D29+D32+D33+D34+D36+D38+D43</f>
        <v>9441</v>
      </c>
      <c r="E46" s="32">
        <f t="shared" si="8"/>
        <v>9426</v>
      </c>
      <c r="F46" s="32">
        <f t="shared" si="8"/>
        <v>18969</v>
      </c>
      <c r="G46" s="32">
        <f t="shared" si="8"/>
        <v>9498</v>
      </c>
      <c r="H46" s="32">
        <f t="shared" si="8"/>
        <v>9471</v>
      </c>
      <c r="I46" s="32">
        <f t="shared" si="8"/>
        <v>19055</v>
      </c>
      <c r="J46" s="32">
        <f t="shared" si="8"/>
        <v>9527</v>
      </c>
      <c r="K46" s="32">
        <f t="shared" si="8"/>
        <v>9528</v>
      </c>
      <c r="L46" s="32">
        <f t="shared" si="8"/>
        <v>19071</v>
      </c>
      <c r="M46" s="32">
        <f t="shared" si="8"/>
        <v>9498</v>
      </c>
      <c r="N46" s="32">
        <f t="shared" si="8"/>
        <v>9573</v>
      </c>
      <c r="O46" s="32">
        <f t="shared" si="8"/>
        <v>19284</v>
      </c>
      <c r="P46" s="32">
        <f t="shared" si="8"/>
        <v>9579</v>
      </c>
      <c r="Q46" s="32">
        <f t="shared" si="8"/>
        <v>9705</v>
      </c>
      <c r="R46" s="32">
        <f t="shared" si="8"/>
        <v>19466</v>
      </c>
      <c r="S46" s="32">
        <f t="shared" si="8"/>
        <v>9673</v>
      </c>
      <c r="T46" s="32">
        <f t="shared" si="8"/>
        <v>9793</v>
      </c>
    </row>
    <row r="47" spans="1:20" x14ac:dyDescent="0.25">
      <c r="A47" s="26"/>
      <c r="B47" s="13" t="s">
        <v>43</v>
      </c>
      <c r="C47" s="32">
        <f>C20+C23+C24+C31+C35+C37</f>
        <v>4368</v>
      </c>
      <c r="D47" s="32">
        <f t="shared" ref="D47:T47" si="9">D20+D23+D24+D31+D35+D37</f>
        <v>2193</v>
      </c>
      <c r="E47" s="32">
        <f t="shared" si="9"/>
        <v>2175</v>
      </c>
      <c r="F47" s="32">
        <f t="shared" si="9"/>
        <v>4321</v>
      </c>
      <c r="G47" s="32">
        <f t="shared" si="9"/>
        <v>2159</v>
      </c>
      <c r="H47" s="32">
        <f t="shared" si="9"/>
        <v>2162</v>
      </c>
      <c r="I47" s="32">
        <f t="shared" si="9"/>
        <v>4341</v>
      </c>
      <c r="J47" s="32">
        <f t="shared" si="9"/>
        <v>2185</v>
      </c>
      <c r="K47" s="32">
        <f t="shared" si="9"/>
        <v>2156</v>
      </c>
      <c r="L47" s="32">
        <f t="shared" si="9"/>
        <v>4344</v>
      </c>
      <c r="M47" s="32">
        <f t="shared" si="9"/>
        <v>2174</v>
      </c>
      <c r="N47" s="32">
        <f t="shared" si="9"/>
        <v>2170</v>
      </c>
      <c r="O47" s="32">
        <f t="shared" si="9"/>
        <v>4343</v>
      </c>
      <c r="P47" s="32">
        <f t="shared" si="9"/>
        <v>2153</v>
      </c>
      <c r="Q47" s="32">
        <f t="shared" si="9"/>
        <v>2190</v>
      </c>
      <c r="R47" s="32">
        <f t="shared" si="9"/>
        <v>4350</v>
      </c>
      <c r="S47" s="32">
        <f t="shared" si="9"/>
        <v>2160</v>
      </c>
      <c r="T47" s="32">
        <f t="shared" si="9"/>
        <v>2190</v>
      </c>
    </row>
    <row r="48" spans="1:20" x14ac:dyDescent="0.25">
      <c r="A48" t="s">
        <v>49</v>
      </c>
      <c r="C48" s="5"/>
    </row>
    <row r="49" spans="1:1" x14ac:dyDescent="0.25">
      <c r="A49" s="6" t="s">
        <v>45</v>
      </c>
    </row>
  </sheetData>
  <mergeCells count="8">
    <mergeCell ref="L2:N2"/>
    <mergeCell ref="O2:Q2"/>
    <mergeCell ref="R2:T2"/>
    <mergeCell ref="B2:B3"/>
    <mergeCell ref="A2:A3"/>
    <mergeCell ref="C2:E2"/>
    <mergeCell ref="F2:H2"/>
    <mergeCell ref="I2:K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workbookViewId="0"/>
  </sheetViews>
  <sheetFormatPr defaultRowHeight="15" x14ac:dyDescent="0.25"/>
  <cols>
    <col min="1" max="1" width="24.140625" customWidth="1"/>
    <col min="2" max="7" width="9.85546875" bestFit="1" customWidth="1"/>
    <col min="8" max="8" width="10.28515625" bestFit="1" customWidth="1"/>
    <col min="9" max="14" width="5.7109375" customWidth="1"/>
  </cols>
  <sheetData>
    <row r="1" spans="1:14" s="6" customFormat="1" x14ac:dyDescent="0.25">
      <c r="A1" s="8" t="s">
        <v>128</v>
      </c>
    </row>
    <row r="2" spans="1:14" x14ac:dyDescent="0.25">
      <c r="A2" s="172" t="s">
        <v>0</v>
      </c>
      <c r="B2" s="174" t="s">
        <v>55</v>
      </c>
      <c r="C2" s="174"/>
      <c r="D2" s="174"/>
      <c r="E2" s="174"/>
      <c r="F2" s="174"/>
      <c r="G2" s="174"/>
      <c r="H2" s="173" t="s">
        <v>54</v>
      </c>
      <c r="I2" s="174" t="s">
        <v>56</v>
      </c>
      <c r="J2" s="174"/>
      <c r="K2" s="174"/>
      <c r="L2" s="174"/>
      <c r="M2" s="174"/>
      <c r="N2" s="174"/>
    </row>
    <row r="3" spans="1:14" ht="22.5" customHeight="1" x14ac:dyDescent="0.25">
      <c r="A3" s="172"/>
      <c r="B3" s="29">
        <v>2008</v>
      </c>
      <c r="C3" s="29">
        <v>2009</v>
      </c>
      <c r="D3" s="29">
        <v>2010</v>
      </c>
      <c r="E3" s="29">
        <v>2011</v>
      </c>
      <c r="F3" s="29">
        <v>2012</v>
      </c>
      <c r="G3" s="29">
        <v>2013</v>
      </c>
      <c r="H3" s="173"/>
      <c r="I3" s="29">
        <v>2008</v>
      </c>
      <c r="J3" s="29">
        <v>2009</v>
      </c>
      <c r="K3" s="29">
        <v>2010</v>
      </c>
      <c r="L3" s="29">
        <v>2011</v>
      </c>
      <c r="M3" s="29">
        <v>2012</v>
      </c>
      <c r="N3" s="29">
        <v>2013</v>
      </c>
    </row>
    <row r="4" spans="1:14" ht="15" customHeight="1" x14ac:dyDescent="0.25">
      <c r="A4" s="1" t="s">
        <v>1</v>
      </c>
      <c r="B4" s="20">
        <v>104</v>
      </c>
      <c r="C4" s="21">
        <v>107</v>
      </c>
      <c r="D4" s="22">
        <v>114</v>
      </c>
      <c r="E4" s="23">
        <v>117</v>
      </c>
      <c r="F4" s="24">
        <v>117</v>
      </c>
      <c r="G4" s="25">
        <v>115</v>
      </c>
      <c r="H4" s="27">
        <v>857.32730000000004</v>
      </c>
      <c r="I4" s="28">
        <f>B4/$H4*100</f>
        <v>12.130723003921606</v>
      </c>
      <c r="J4" s="28">
        <f t="shared" ref="J4:N19" si="0">C4/$H4*100</f>
        <v>12.480647705957807</v>
      </c>
      <c r="K4" s="28">
        <f t="shared" si="0"/>
        <v>13.297138677375605</v>
      </c>
      <c r="L4" s="28">
        <f t="shared" si="0"/>
        <v>13.647063379411806</v>
      </c>
      <c r="M4" s="28">
        <f t="shared" si="0"/>
        <v>13.647063379411806</v>
      </c>
      <c r="N4" s="28">
        <f t="shared" si="0"/>
        <v>13.413780244721007</v>
      </c>
    </row>
    <row r="5" spans="1:14" ht="15" customHeight="1" x14ac:dyDescent="0.25">
      <c r="A5" s="3" t="s">
        <v>2</v>
      </c>
      <c r="B5" s="20">
        <v>421</v>
      </c>
      <c r="C5" s="21">
        <v>434</v>
      </c>
      <c r="D5" s="22">
        <v>446</v>
      </c>
      <c r="E5" s="23">
        <v>448</v>
      </c>
      <c r="F5" s="24">
        <v>449</v>
      </c>
      <c r="G5" s="25">
        <v>456</v>
      </c>
      <c r="H5" s="27">
        <v>993.33259999999996</v>
      </c>
      <c r="I5" s="28">
        <f t="shared" ref="I5:I47" si="1">B5/$H5*100</f>
        <v>42.382581624724693</v>
      </c>
      <c r="J5" s="28">
        <f t="shared" si="0"/>
        <v>43.69130742311286</v>
      </c>
      <c r="K5" s="28">
        <f t="shared" si="0"/>
        <v>44.899362006240409</v>
      </c>
      <c r="L5" s="28">
        <f t="shared" si="0"/>
        <v>45.100704436761667</v>
      </c>
      <c r="M5" s="28">
        <f t="shared" si="0"/>
        <v>45.2013756520223</v>
      </c>
      <c r="N5" s="28">
        <f t="shared" si="0"/>
        <v>45.9060741588467</v>
      </c>
    </row>
    <row r="6" spans="1:14" ht="15" customHeight="1" x14ac:dyDescent="0.25">
      <c r="A6" s="3" t="s">
        <v>3</v>
      </c>
      <c r="B6" s="20">
        <v>213</v>
      </c>
      <c r="C6" s="21">
        <v>215</v>
      </c>
      <c r="D6" s="22">
        <v>216</v>
      </c>
      <c r="E6" s="23">
        <v>213</v>
      </c>
      <c r="F6" s="24">
        <v>219</v>
      </c>
      <c r="G6" s="25">
        <v>220</v>
      </c>
      <c r="H6" s="27">
        <v>670.01239999999996</v>
      </c>
      <c r="I6" s="28">
        <f t="shared" si="1"/>
        <v>31.790456415433511</v>
      </c>
      <c r="J6" s="28">
        <f t="shared" si="0"/>
        <v>32.088958353606593</v>
      </c>
      <c r="K6" s="28">
        <f t="shared" si="0"/>
        <v>32.238209322693137</v>
      </c>
      <c r="L6" s="28">
        <f t="shared" si="0"/>
        <v>31.790456415433511</v>
      </c>
      <c r="M6" s="28">
        <f t="shared" si="0"/>
        <v>32.685962229952757</v>
      </c>
      <c r="N6" s="28">
        <f t="shared" si="0"/>
        <v>32.835213199039302</v>
      </c>
    </row>
    <row r="7" spans="1:14" ht="15" customHeight="1" x14ac:dyDescent="0.25">
      <c r="A7" s="1" t="s">
        <v>4</v>
      </c>
      <c r="B7" s="20">
        <v>388</v>
      </c>
      <c r="C7" s="21">
        <v>384</v>
      </c>
      <c r="D7" s="22">
        <v>388</v>
      </c>
      <c r="E7" s="23">
        <v>385</v>
      </c>
      <c r="F7" s="24">
        <v>389</v>
      </c>
      <c r="G7" s="25">
        <v>410</v>
      </c>
      <c r="H7" s="27">
        <v>562.30989999999997</v>
      </c>
      <c r="I7" s="28">
        <f t="shared" si="1"/>
        <v>69.001097081876026</v>
      </c>
      <c r="J7" s="28">
        <f t="shared" si="0"/>
        <v>68.289745565568026</v>
      </c>
      <c r="K7" s="28">
        <f t="shared" si="0"/>
        <v>69.001097081876026</v>
      </c>
      <c r="L7" s="28">
        <f t="shared" si="0"/>
        <v>68.46758344464503</v>
      </c>
      <c r="M7" s="28">
        <f t="shared" si="0"/>
        <v>69.178934960953029</v>
      </c>
      <c r="N7" s="28">
        <f t="shared" si="0"/>
        <v>72.91353042157003</v>
      </c>
    </row>
    <row r="8" spans="1:14" ht="15" customHeight="1" x14ac:dyDescent="0.25">
      <c r="A8" s="1" t="s">
        <v>5</v>
      </c>
      <c r="B8" s="20">
        <v>215</v>
      </c>
      <c r="C8" s="21">
        <v>210</v>
      </c>
      <c r="D8" s="22">
        <v>218</v>
      </c>
      <c r="E8" s="23">
        <v>220</v>
      </c>
      <c r="F8" s="24">
        <v>227</v>
      </c>
      <c r="G8" s="25">
        <v>228</v>
      </c>
      <c r="H8" s="27">
        <v>353.1343</v>
      </c>
      <c r="I8" s="28">
        <f t="shared" si="1"/>
        <v>60.883352311004622</v>
      </c>
      <c r="J8" s="28">
        <f t="shared" si="0"/>
        <v>59.467460396795211</v>
      </c>
      <c r="K8" s="28">
        <f t="shared" si="0"/>
        <v>61.732887459530275</v>
      </c>
      <c r="L8" s="28">
        <f t="shared" si="0"/>
        <v>62.299244225214032</v>
      </c>
      <c r="M8" s="28">
        <f t="shared" si="0"/>
        <v>64.2814929051072</v>
      </c>
      <c r="N8" s="28">
        <f t="shared" si="0"/>
        <v>64.564671287949096</v>
      </c>
    </row>
    <row r="9" spans="1:14" ht="15" customHeight="1" x14ac:dyDescent="0.25">
      <c r="A9" s="3" t="s">
        <v>6</v>
      </c>
      <c r="B9" s="20">
        <v>2539</v>
      </c>
      <c r="C9" s="21">
        <v>2566</v>
      </c>
      <c r="D9" s="22">
        <v>2575</v>
      </c>
      <c r="E9" s="23">
        <v>2595</v>
      </c>
      <c r="F9" s="24">
        <v>2575</v>
      </c>
      <c r="G9" s="25">
        <v>2607</v>
      </c>
      <c r="H9" s="27">
        <v>2430.6659</v>
      </c>
      <c r="I9" s="28">
        <f t="shared" si="1"/>
        <v>104.45697205856222</v>
      </c>
      <c r="J9" s="28">
        <f t="shared" si="0"/>
        <v>105.56777877206407</v>
      </c>
      <c r="K9" s="28">
        <f t="shared" si="0"/>
        <v>105.93804767656468</v>
      </c>
      <c r="L9" s="28">
        <f t="shared" si="0"/>
        <v>106.76086746434383</v>
      </c>
      <c r="M9" s="28">
        <f t="shared" si="0"/>
        <v>105.93804767656468</v>
      </c>
      <c r="N9" s="28">
        <f t="shared" si="0"/>
        <v>107.25455933701132</v>
      </c>
    </row>
    <row r="10" spans="1:14" ht="15" customHeight="1" x14ac:dyDescent="0.25">
      <c r="A10" s="3" t="s">
        <v>7</v>
      </c>
      <c r="B10" s="20">
        <v>210</v>
      </c>
      <c r="C10" s="21">
        <v>233</v>
      </c>
      <c r="D10" s="22">
        <v>225</v>
      </c>
      <c r="E10" s="23">
        <v>240</v>
      </c>
      <c r="F10" s="24">
        <v>232</v>
      </c>
      <c r="G10" s="25">
        <v>233</v>
      </c>
      <c r="H10" s="27">
        <v>554.03740000000005</v>
      </c>
      <c r="I10" s="28">
        <f t="shared" si="1"/>
        <v>37.903578350486804</v>
      </c>
      <c r="J10" s="28">
        <f t="shared" si="0"/>
        <v>42.054922646016315</v>
      </c>
      <c r="K10" s="28">
        <f t="shared" si="0"/>
        <v>40.610976804093006</v>
      </c>
      <c r="L10" s="28">
        <f t="shared" si="0"/>
        <v>43.318375257699202</v>
      </c>
      <c r="M10" s="28">
        <f t="shared" si="0"/>
        <v>41.8744294157759</v>
      </c>
      <c r="N10" s="28">
        <f t="shared" si="0"/>
        <v>42.054922646016315</v>
      </c>
    </row>
    <row r="11" spans="1:14" ht="15" customHeight="1" x14ac:dyDescent="0.25">
      <c r="A11" s="3" t="s">
        <v>8</v>
      </c>
      <c r="B11" s="20">
        <v>572</v>
      </c>
      <c r="C11" s="21">
        <v>571</v>
      </c>
      <c r="D11" s="22">
        <v>583</v>
      </c>
      <c r="E11" s="23">
        <v>585</v>
      </c>
      <c r="F11" s="24">
        <v>582</v>
      </c>
      <c r="G11" s="25">
        <v>580</v>
      </c>
      <c r="H11" s="27">
        <v>1383.5144</v>
      </c>
      <c r="I11" s="28">
        <f t="shared" si="1"/>
        <v>41.34398601127679</v>
      </c>
      <c r="J11" s="28">
        <f t="shared" si="0"/>
        <v>41.271706315452874</v>
      </c>
      <c r="K11" s="28">
        <f t="shared" si="0"/>
        <v>42.139062665339807</v>
      </c>
      <c r="L11" s="28">
        <f t="shared" si="0"/>
        <v>42.283622056987625</v>
      </c>
      <c r="M11" s="28">
        <f t="shared" si="0"/>
        <v>42.066782969515891</v>
      </c>
      <c r="N11" s="28">
        <f t="shared" si="0"/>
        <v>41.922223577868074</v>
      </c>
    </row>
    <row r="12" spans="1:14" ht="15" customHeight="1" x14ac:dyDescent="0.25">
      <c r="A12" s="3" t="s">
        <v>9</v>
      </c>
      <c r="B12" s="20">
        <v>407</v>
      </c>
      <c r="C12" s="21">
        <v>408</v>
      </c>
      <c r="D12" s="22">
        <v>412</v>
      </c>
      <c r="E12" s="23">
        <v>418</v>
      </c>
      <c r="F12" s="24">
        <v>435</v>
      </c>
      <c r="G12" s="25">
        <v>428</v>
      </c>
      <c r="H12" s="27">
        <v>1333.539</v>
      </c>
      <c r="I12" s="28">
        <f t="shared" si="1"/>
        <v>30.520292244921222</v>
      </c>
      <c r="J12" s="28">
        <f t="shared" si="0"/>
        <v>30.595280677955429</v>
      </c>
      <c r="K12" s="28">
        <f t="shared" si="0"/>
        <v>30.895234410092243</v>
      </c>
      <c r="L12" s="28">
        <f t="shared" si="0"/>
        <v>31.345165008297471</v>
      </c>
      <c r="M12" s="28">
        <f t="shared" si="0"/>
        <v>32.619968369878947</v>
      </c>
      <c r="N12" s="28">
        <f t="shared" si="0"/>
        <v>32.095049338639512</v>
      </c>
    </row>
    <row r="13" spans="1:14" ht="15" customHeight="1" x14ac:dyDescent="0.25">
      <c r="A13" s="3" t="s">
        <v>10</v>
      </c>
      <c r="B13" s="20">
        <v>427</v>
      </c>
      <c r="C13" s="21">
        <v>435</v>
      </c>
      <c r="D13" s="22">
        <v>451</v>
      </c>
      <c r="E13" s="23">
        <v>451</v>
      </c>
      <c r="F13" s="24">
        <v>451</v>
      </c>
      <c r="G13" s="25">
        <v>450</v>
      </c>
      <c r="H13" s="27">
        <v>506.57810000000001</v>
      </c>
      <c r="I13" s="28">
        <f t="shared" si="1"/>
        <v>84.29105008684742</v>
      </c>
      <c r="J13" s="28">
        <f t="shared" si="0"/>
        <v>85.870273507678291</v>
      </c>
      <c r="K13" s="28">
        <f t="shared" si="0"/>
        <v>89.028720349340006</v>
      </c>
      <c r="L13" s="28">
        <f t="shared" si="0"/>
        <v>89.028720349340006</v>
      </c>
      <c r="M13" s="28">
        <f t="shared" si="0"/>
        <v>89.028720349340006</v>
      </c>
      <c r="N13" s="28">
        <f t="shared" si="0"/>
        <v>88.831317421736159</v>
      </c>
    </row>
    <row r="14" spans="1:14" ht="15" customHeight="1" x14ac:dyDescent="0.25">
      <c r="A14" s="3" t="s">
        <v>11</v>
      </c>
      <c r="B14" s="20">
        <v>179</v>
      </c>
      <c r="C14" s="21">
        <v>179</v>
      </c>
      <c r="D14" s="22">
        <v>182</v>
      </c>
      <c r="E14" s="23">
        <v>189</v>
      </c>
      <c r="F14" s="24">
        <v>202</v>
      </c>
      <c r="G14" s="25">
        <v>208</v>
      </c>
      <c r="H14" s="27">
        <v>600.51459999999997</v>
      </c>
      <c r="I14" s="28">
        <f t="shared" si="1"/>
        <v>29.80776820413692</v>
      </c>
      <c r="J14" s="28">
        <f t="shared" si="0"/>
        <v>29.80776820413692</v>
      </c>
      <c r="K14" s="28">
        <f t="shared" si="0"/>
        <v>30.307339738284465</v>
      </c>
      <c r="L14" s="28">
        <f t="shared" si="0"/>
        <v>31.473006651295403</v>
      </c>
      <c r="M14" s="28">
        <f t="shared" si="0"/>
        <v>33.637816632601442</v>
      </c>
      <c r="N14" s="28">
        <f t="shared" si="0"/>
        <v>34.636959700896533</v>
      </c>
    </row>
    <row r="15" spans="1:14" ht="15" customHeight="1" x14ac:dyDescent="0.25">
      <c r="A15" s="3" t="s">
        <v>12</v>
      </c>
      <c r="B15" s="20">
        <v>715</v>
      </c>
      <c r="C15" s="21">
        <v>738</v>
      </c>
      <c r="D15" s="22">
        <v>740</v>
      </c>
      <c r="E15" s="23">
        <v>743</v>
      </c>
      <c r="F15" s="24">
        <v>748</v>
      </c>
      <c r="G15" s="25">
        <v>738</v>
      </c>
      <c r="H15" s="27">
        <v>1020.2974</v>
      </c>
      <c r="I15" s="28">
        <f t="shared" si="1"/>
        <v>70.077606784061203</v>
      </c>
      <c r="J15" s="28">
        <f t="shared" si="0"/>
        <v>72.331851477814212</v>
      </c>
      <c r="K15" s="28">
        <f t="shared" si="0"/>
        <v>72.52787275553186</v>
      </c>
      <c r="L15" s="28">
        <f t="shared" si="0"/>
        <v>72.821904672108346</v>
      </c>
      <c r="M15" s="28">
        <f t="shared" si="0"/>
        <v>73.31195786640248</v>
      </c>
      <c r="N15" s="28">
        <f t="shared" si="0"/>
        <v>72.331851477814212</v>
      </c>
    </row>
    <row r="16" spans="1:14" ht="15" customHeight="1" x14ac:dyDescent="0.25">
      <c r="A16" s="1" t="s">
        <v>13</v>
      </c>
      <c r="B16" s="20">
        <v>845</v>
      </c>
      <c r="C16" s="21">
        <v>863</v>
      </c>
      <c r="D16" s="22">
        <v>873</v>
      </c>
      <c r="E16" s="23">
        <v>884</v>
      </c>
      <c r="F16" s="24">
        <v>886</v>
      </c>
      <c r="G16" s="25">
        <v>901</v>
      </c>
      <c r="H16" s="27">
        <v>462.20350000000002</v>
      </c>
      <c r="I16" s="28">
        <f t="shared" si="1"/>
        <v>182.81990508509779</v>
      </c>
      <c r="J16" s="28">
        <f t="shared" si="0"/>
        <v>186.71429359578627</v>
      </c>
      <c r="K16" s="28">
        <f t="shared" si="0"/>
        <v>188.87784276839096</v>
      </c>
      <c r="L16" s="28">
        <f t="shared" si="0"/>
        <v>191.25774685825613</v>
      </c>
      <c r="M16" s="28">
        <f t="shared" si="0"/>
        <v>191.69045669277708</v>
      </c>
      <c r="N16" s="28">
        <f t="shared" si="0"/>
        <v>194.93578045168417</v>
      </c>
    </row>
    <row r="17" spans="1:14" ht="15" customHeight="1" x14ac:dyDescent="0.25">
      <c r="A17" s="3" t="s">
        <v>14</v>
      </c>
      <c r="B17" s="20">
        <v>1735</v>
      </c>
      <c r="C17" s="21">
        <v>1774</v>
      </c>
      <c r="D17" s="22">
        <v>1837</v>
      </c>
      <c r="E17" s="23">
        <v>1890</v>
      </c>
      <c r="F17" s="24">
        <v>1925</v>
      </c>
      <c r="G17" s="25">
        <v>1957</v>
      </c>
      <c r="H17" s="27">
        <v>4044.5676000000003</v>
      </c>
      <c r="I17" s="28">
        <f t="shared" si="1"/>
        <v>42.897045409749111</v>
      </c>
      <c r="J17" s="28">
        <f t="shared" si="0"/>
        <v>43.861301761899092</v>
      </c>
      <c r="K17" s="28">
        <f t="shared" si="0"/>
        <v>45.418946638449057</v>
      </c>
      <c r="L17" s="28">
        <f t="shared" si="0"/>
        <v>46.729346296499038</v>
      </c>
      <c r="M17" s="28">
        <f t="shared" si="0"/>
        <v>47.594704561249017</v>
      </c>
      <c r="N17" s="28">
        <f t="shared" si="0"/>
        <v>48.385889260448998</v>
      </c>
    </row>
    <row r="18" spans="1:14" ht="15" customHeight="1" x14ac:dyDescent="0.25">
      <c r="A18" s="3" t="s">
        <v>15</v>
      </c>
      <c r="B18" s="20">
        <v>93</v>
      </c>
      <c r="C18" s="21">
        <v>93</v>
      </c>
      <c r="D18" s="22">
        <v>95</v>
      </c>
      <c r="E18" s="23">
        <v>85</v>
      </c>
      <c r="F18" s="24">
        <v>81</v>
      </c>
      <c r="G18" s="25">
        <v>83</v>
      </c>
      <c r="H18" s="27">
        <v>166.15450000000001</v>
      </c>
      <c r="I18" s="28">
        <f t="shared" si="1"/>
        <v>55.972001962029317</v>
      </c>
      <c r="J18" s="28">
        <f t="shared" si="0"/>
        <v>55.972001962029317</v>
      </c>
      <c r="K18" s="28">
        <f t="shared" si="0"/>
        <v>57.175700928954676</v>
      </c>
      <c r="L18" s="28">
        <f t="shared" si="0"/>
        <v>51.157206094327869</v>
      </c>
      <c r="M18" s="28">
        <f t="shared" si="0"/>
        <v>48.749808160477144</v>
      </c>
      <c r="N18" s="28">
        <f t="shared" si="0"/>
        <v>49.953507127402503</v>
      </c>
    </row>
    <row r="19" spans="1:14" ht="15" customHeight="1" x14ac:dyDescent="0.25">
      <c r="A19" s="3" t="s">
        <v>16</v>
      </c>
      <c r="B19" s="20">
        <v>179</v>
      </c>
      <c r="C19" s="21">
        <v>185</v>
      </c>
      <c r="D19" s="22">
        <v>189</v>
      </c>
      <c r="E19" s="23">
        <v>196</v>
      </c>
      <c r="F19" s="24">
        <v>196</v>
      </c>
      <c r="G19" s="25">
        <v>204</v>
      </c>
      <c r="H19" s="27">
        <v>395.36</v>
      </c>
      <c r="I19" s="28">
        <f t="shared" si="1"/>
        <v>45.275192229866448</v>
      </c>
      <c r="J19" s="28">
        <f t="shared" si="0"/>
        <v>46.792796438688789</v>
      </c>
      <c r="K19" s="28">
        <f t="shared" si="0"/>
        <v>47.804532577903679</v>
      </c>
      <c r="L19" s="28">
        <f t="shared" si="0"/>
        <v>49.575070821529742</v>
      </c>
      <c r="M19" s="28">
        <f t="shared" si="0"/>
        <v>49.575070821529742</v>
      </c>
      <c r="N19" s="28">
        <f t="shared" si="0"/>
        <v>51.598543099959528</v>
      </c>
    </row>
    <row r="20" spans="1:14" ht="15" customHeight="1" x14ac:dyDescent="0.25">
      <c r="A20" s="3" t="s">
        <v>17</v>
      </c>
      <c r="B20" s="20">
        <v>442</v>
      </c>
      <c r="C20" s="21">
        <v>454</v>
      </c>
      <c r="D20" s="22">
        <v>457</v>
      </c>
      <c r="E20" s="23">
        <v>486</v>
      </c>
      <c r="F20" s="24">
        <v>496</v>
      </c>
      <c r="G20" s="25">
        <v>502</v>
      </c>
      <c r="H20" s="27">
        <v>1982.6675000000002</v>
      </c>
      <c r="I20" s="28">
        <f t="shared" si="1"/>
        <v>22.2931984309018</v>
      </c>
      <c r="J20" s="28">
        <f t="shared" ref="J20:J47" si="2">C20/$H20*100</f>
        <v>22.898443637170626</v>
      </c>
      <c r="K20" s="28">
        <f t="shared" ref="K20:K47" si="3">D20/$H20*100</f>
        <v>23.049754938737834</v>
      </c>
      <c r="L20" s="28">
        <f t="shared" ref="L20:L47" si="4">E20/$H20*100</f>
        <v>24.512430853887498</v>
      </c>
      <c r="M20" s="28">
        <f t="shared" ref="M20:M47" si="5">F20/$H20*100</f>
        <v>25.016801859111521</v>
      </c>
      <c r="N20" s="28">
        <f t="shared" ref="N20:N47" si="6">G20/$H20*100</f>
        <v>25.319424462245937</v>
      </c>
    </row>
    <row r="21" spans="1:14" ht="15" customHeight="1" x14ac:dyDescent="0.25">
      <c r="A21" s="3" t="s">
        <v>18</v>
      </c>
      <c r="B21" s="20">
        <v>153</v>
      </c>
      <c r="C21" s="21">
        <v>157</v>
      </c>
      <c r="D21" s="22">
        <v>161</v>
      </c>
      <c r="E21" s="23">
        <v>152</v>
      </c>
      <c r="F21" s="24">
        <v>164</v>
      </c>
      <c r="G21" s="25">
        <v>168</v>
      </c>
      <c r="H21" s="27">
        <v>588.76679999999999</v>
      </c>
      <c r="I21" s="28">
        <f t="shared" si="1"/>
        <v>25.986519620331855</v>
      </c>
      <c r="J21" s="28">
        <f t="shared" si="2"/>
        <v>26.665905754196739</v>
      </c>
      <c r="K21" s="28">
        <f t="shared" si="3"/>
        <v>27.345291888061624</v>
      </c>
      <c r="L21" s="28">
        <f t="shared" si="4"/>
        <v>25.816673086865631</v>
      </c>
      <c r="M21" s="28">
        <f t="shared" si="5"/>
        <v>27.854831488460285</v>
      </c>
      <c r="N21" s="28">
        <f t="shared" si="6"/>
        <v>28.534217622325169</v>
      </c>
    </row>
    <row r="22" spans="1:14" ht="15" customHeight="1" x14ac:dyDescent="0.25">
      <c r="A22" s="3" t="s">
        <v>19</v>
      </c>
      <c r="B22" s="20">
        <v>275</v>
      </c>
      <c r="C22" s="21">
        <v>277</v>
      </c>
      <c r="D22" s="22">
        <v>273</v>
      </c>
      <c r="E22" s="23">
        <v>262</v>
      </c>
      <c r="F22" s="24">
        <v>275</v>
      </c>
      <c r="G22" s="25">
        <v>283</v>
      </c>
      <c r="H22" s="27">
        <v>286.22770000000003</v>
      </c>
      <c r="I22" s="28">
        <f t="shared" si="1"/>
        <v>96.077353799090716</v>
      </c>
      <c r="J22" s="28">
        <f t="shared" si="2"/>
        <v>96.776098190356834</v>
      </c>
      <c r="K22" s="28">
        <f t="shared" si="3"/>
        <v>95.378609407824598</v>
      </c>
      <c r="L22" s="28">
        <f t="shared" si="4"/>
        <v>91.535515255860972</v>
      </c>
      <c r="M22" s="28">
        <f t="shared" si="5"/>
        <v>96.077353799090716</v>
      </c>
      <c r="N22" s="28">
        <f t="shared" si="6"/>
        <v>98.872331364155173</v>
      </c>
    </row>
    <row r="23" spans="1:14" ht="15" customHeight="1" x14ac:dyDescent="0.25">
      <c r="A23" s="3" t="s">
        <v>20</v>
      </c>
      <c r="B23" s="20">
        <v>464</v>
      </c>
      <c r="C23" s="21">
        <v>460</v>
      </c>
      <c r="D23" s="22">
        <v>460</v>
      </c>
      <c r="E23" s="23">
        <v>455</v>
      </c>
      <c r="F23" s="24">
        <v>455</v>
      </c>
      <c r="G23" s="25">
        <v>457</v>
      </c>
      <c r="H23" s="27">
        <v>2308.8780000000002</v>
      </c>
      <c r="I23" s="28">
        <f t="shared" si="1"/>
        <v>20.096341166575279</v>
      </c>
      <c r="J23" s="28">
        <f t="shared" si="2"/>
        <v>19.923096846173767</v>
      </c>
      <c r="K23" s="28">
        <f t="shared" si="3"/>
        <v>19.923096846173767</v>
      </c>
      <c r="L23" s="28">
        <f t="shared" si="4"/>
        <v>19.706541445671881</v>
      </c>
      <c r="M23" s="28">
        <f t="shared" si="5"/>
        <v>19.706541445671881</v>
      </c>
      <c r="N23" s="28">
        <f t="shared" si="6"/>
        <v>19.793163605872635</v>
      </c>
    </row>
    <row r="24" spans="1:14" ht="15" customHeight="1" x14ac:dyDescent="0.25">
      <c r="A24" s="3" t="s">
        <v>21</v>
      </c>
      <c r="B24" s="20">
        <v>467</v>
      </c>
      <c r="C24" s="21">
        <v>467</v>
      </c>
      <c r="D24" s="22">
        <v>470</v>
      </c>
      <c r="E24" s="23">
        <v>510</v>
      </c>
      <c r="F24" s="24">
        <v>509</v>
      </c>
      <c r="G24" s="25">
        <v>510</v>
      </c>
      <c r="H24" s="27">
        <v>1204.9969000000001</v>
      </c>
      <c r="I24" s="28">
        <f t="shared" si="1"/>
        <v>38.755286424388309</v>
      </c>
      <c r="J24" s="28">
        <f t="shared" si="2"/>
        <v>38.755286424388309</v>
      </c>
      <c r="K24" s="28">
        <f t="shared" si="3"/>
        <v>39.004249720476459</v>
      </c>
      <c r="L24" s="28">
        <f t="shared" si="4"/>
        <v>42.323760334985089</v>
      </c>
      <c r="M24" s="28">
        <f t="shared" si="5"/>
        <v>42.240772569622379</v>
      </c>
      <c r="N24" s="28">
        <f t="shared" si="6"/>
        <v>42.323760334985089</v>
      </c>
    </row>
    <row r="25" spans="1:14" ht="15" customHeight="1" x14ac:dyDescent="0.25">
      <c r="A25" s="3" t="s">
        <v>22</v>
      </c>
      <c r="B25" s="20">
        <v>8589</v>
      </c>
      <c r="C25" s="21">
        <v>8507</v>
      </c>
      <c r="D25" s="22">
        <v>8439</v>
      </c>
      <c r="E25" s="23">
        <v>8320</v>
      </c>
      <c r="F25" s="24">
        <v>8384</v>
      </c>
      <c r="G25" s="25">
        <v>8433</v>
      </c>
      <c r="H25" s="27">
        <v>3432.0429999999992</v>
      </c>
      <c r="I25" s="28">
        <f t="shared" si="1"/>
        <v>250.25910223152806</v>
      </c>
      <c r="J25" s="28">
        <f t="shared" si="2"/>
        <v>247.86985477746057</v>
      </c>
      <c r="K25" s="28">
        <f t="shared" si="3"/>
        <v>245.88852762042904</v>
      </c>
      <c r="L25" s="28">
        <f t="shared" si="4"/>
        <v>242.42120509562386</v>
      </c>
      <c r="M25" s="28">
        <f t="shared" si="5"/>
        <v>244.28598359635942</v>
      </c>
      <c r="N25" s="28">
        <f t="shared" si="6"/>
        <v>245.7137046359851</v>
      </c>
    </row>
    <row r="26" spans="1:14" ht="15" customHeight="1" x14ac:dyDescent="0.25">
      <c r="A26" s="3" t="s">
        <v>23</v>
      </c>
      <c r="B26" s="20">
        <v>393</v>
      </c>
      <c r="C26" s="21">
        <v>390</v>
      </c>
      <c r="D26" s="22">
        <v>405</v>
      </c>
      <c r="E26" s="23">
        <v>411</v>
      </c>
      <c r="F26" s="24">
        <v>415</v>
      </c>
      <c r="G26" s="25">
        <v>418</v>
      </c>
      <c r="H26" s="27">
        <v>343.05020000000002</v>
      </c>
      <c r="I26" s="28">
        <f t="shared" si="1"/>
        <v>114.56049289579194</v>
      </c>
      <c r="J26" s="28">
        <f t="shared" si="2"/>
        <v>113.68598531643472</v>
      </c>
      <c r="K26" s="28">
        <f t="shared" si="3"/>
        <v>118.05852321322068</v>
      </c>
      <c r="L26" s="28">
        <f t="shared" si="4"/>
        <v>119.80753837193507</v>
      </c>
      <c r="M26" s="28">
        <f t="shared" si="5"/>
        <v>120.97354847774464</v>
      </c>
      <c r="N26" s="28">
        <f t="shared" si="6"/>
        <v>121.84805605710184</v>
      </c>
    </row>
    <row r="27" spans="1:14" ht="15" customHeight="1" x14ac:dyDescent="0.25">
      <c r="A27" s="1" t="s">
        <v>24</v>
      </c>
      <c r="B27" s="20">
        <v>76</v>
      </c>
      <c r="C27" s="21">
        <v>74</v>
      </c>
      <c r="D27" s="22">
        <v>75</v>
      </c>
      <c r="E27" s="23">
        <v>96</v>
      </c>
      <c r="F27" s="24">
        <v>98</v>
      </c>
      <c r="G27" s="25">
        <v>95</v>
      </c>
      <c r="H27" s="27">
        <v>267.55990000000003</v>
      </c>
      <c r="I27" s="28">
        <f t="shared" si="1"/>
        <v>28.404854389615181</v>
      </c>
      <c r="J27" s="28">
        <f t="shared" si="2"/>
        <v>27.657358221467415</v>
      </c>
      <c r="K27" s="28">
        <f t="shared" si="3"/>
        <v>28.031106305541297</v>
      </c>
      <c r="L27" s="28">
        <f t="shared" si="4"/>
        <v>35.879816071092861</v>
      </c>
      <c r="M27" s="28">
        <f t="shared" si="5"/>
        <v>36.627312239240631</v>
      </c>
      <c r="N27" s="28">
        <f t="shared" si="6"/>
        <v>35.50606798701898</v>
      </c>
    </row>
    <row r="28" spans="1:14" ht="15" customHeight="1" x14ac:dyDescent="0.25">
      <c r="A28" s="3" t="s">
        <v>25</v>
      </c>
      <c r="B28" s="20">
        <v>181</v>
      </c>
      <c r="C28" s="21">
        <v>178</v>
      </c>
      <c r="D28" s="22">
        <v>173</v>
      </c>
      <c r="E28" s="23">
        <v>172</v>
      </c>
      <c r="F28" s="24">
        <v>174</v>
      </c>
      <c r="G28" s="25">
        <v>165</v>
      </c>
      <c r="H28" s="27">
        <v>1102.2731000000001</v>
      </c>
      <c r="I28" s="28">
        <f t="shared" si="1"/>
        <v>16.420613004163847</v>
      </c>
      <c r="J28" s="28">
        <f t="shared" si="2"/>
        <v>16.148448147741242</v>
      </c>
      <c r="K28" s="28">
        <f t="shared" si="3"/>
        <v>15.694840053703569</v>
      </c>
      <c r="L28" s="28">
        <f t="shared" si="4"/>
        <v>15.604118434896034</v>
      </c>
      <c r="M28" s="28">
        <f t="shared" si="5"/>
        <v>15.785561672511102</v>
      </c>
      <c r="N28" s="28">
        <f t="shared" si="6"/>
        <v>14.969067103243287</v>
      </c>
    </row>
    <row r="29" spans="1:14" ht="15" customHeight="1" x14ac:dyDescent="0.25">
      <c r="A29" s="3" t="s">
        <v>26</v>
      </c>
      <c r="B29" s="20">
        <v>43</v>
      </c>
      <c r="C29" s="21">
        <v>46</v>
      </c>
      <c r="D29" s="22">
        <v>48</v>
      </c>
      <c r="E29" s="23">
        <v>58</v>
      </c>
      <c r="F29" s="24">
        <v>60</v>
      </c>
      <c r="G29" s="25">
        <v>60</v>
      </c>
      <c r="H29" s="27">
        <v>351.09960000000001</v>
      </c>
      <c r="I29" s="28">
        <f t="shared" si="1"/>
        <v>12.247236966376493</v>
      </c>
      <c r="J29" s="28">
        <f t="shared" si="2"/>
        <v>13.101695359379503</v>
      </c>
      <c r="K29" s="28">
        <f t="shared" si="3"/>
        <v>13.671334288048179</v>
      </c>
      <c r="L29" s="28">
        <f t="shared" si="4"/>
        <v>16.519528931391548</v>
      </c>
      <c r="M29" s="28">
        <f t="shared" si="5"/>
        <v>17.089167860060222</v>
      </c>
      <c r="N29" s="28">
        <f t="shared" si="6"/>
        <v>17.089167860060222</v>
      </c>
    </row>
    <row r="30" spans="1:14" ht="15" customHeight="1" x14ac:dyDescent="0.25">
      <c r="A30" s="1" t="s">
        <v>27</v>
      </c>
      <c r="B30" s="20">
        <v>175</v>
      </c>
      <c r="C30" s="21">
        <v>177</v>
      </c>
      <c r="D30" s="22">
        <v>184</v>
      </c>
      <c r="E30" s="23">
        <v>185</v>
      </c>
      <c r="F30" s="24">
        <v>184</v>
      </c>
      <c r="G30" s="25">
        <v>181</v>
      </c>
      <c r="H30" s="27">
        <v>528.2586</v>
      </c>
      <c r="I30" s="28">
        <f t="shared" si="1"/>
        <v>33.127714342937345</v>
      </c>
      <c r="J30" s="28">
        <f t="shared" si="2"/>
        <v>33.506316792570914</v>
      </c>
      <c r="K30" s="28">
        <f t="shared" si="3"/>
        <v>34.831425366288407</v>
      </c>
      <c r="L30" s="28">
        <f t="shared" si="4"/>
        <v>35.020726591105188</v>
      </c>
      <c r="M30" s="28">
        <f t="shared" si="5"/>
        <v>34.831425366288407</v>
      </c>
      <c r="N30" s="28">
        <f t="shared" si="6"/>
        <v>34.263521691838051</v>
      </c>
    </row>
    <row r="31" spans="1:14" ht="15" customHeight="1" x14ac:dyDescent="0.25">
      <c r="A31" s="3" t="s">
        <v>28</v>
      </c>
      <c r="B31" s="20">
        <v>185</v>
      </c>
      <c r="C31" s="21">
        <v>188</v>
      </c>
      <c r="D31" s="22">
        <v>191</v>
      </c>
      <c r="E31" s="23">
        <v>205</v>
      </c>
      <c r="F31" s="24">
        <v>211</v>
      </c>
      <c r="G31" s="25">
        <v>221</v>
      </c>
      <c r="H31" s="27">
        <v>381.22059999999999</v>
      </c>
      <c r="I31" s="28">
        <f t="shared" si="1"/>
        <v>48.528332414355361</v>
      </c>
      <c r="J31" s="28">
        <f t="shared" si="2"/>
        <v>49.315278345398966</v>
      </c>
      <c r="K31" s="28">
        <f t="shared" si="3"/>
        <v>50.102224276442563</v>
      </c>
      <c r="L31" s="28">
        <f t="shared" si="4"/>
        <v>53.774638621312697</v>
      </c>
      <c r="M31" s="28">
        <f t="shared" si="5"/>
        <v>55.348530483399905</v>
      </c>
      <c r="N31" s="28">
        <f t="shared" si="6"/>
        <v>57.971683586878576</v>
      </c>
    </row>
    <row r="32" spans="1:14" ht="15" customHeight="1" x14ac:dyDescent="0.25">
      <c r="A32" s="3" t="s">
        <v>29</v>
      </c>
      <c r="B32" s="20">
        <v>133</v>
      </c>
      <c r="C32" s="21">
        <v>133</v>
      </c>
      <c r="D32" s="22">
        <v>137</v>
      </c>
      <c r="E32" s="23">
        <v>141</v>
      </c>
      <c r="F32" s="24">
        <v>132</v>
      </c>
      <c r="G32" s="25">
        <v>124</v>
      </c>
      <c r="H32" s="27">
        <v>319.00900000000001</v>
      </c>
      <c r="I32" s="28">
        <f t="shared" si="1"/>
        <v>41.691613716227437</v>
      </c>
      <c r="J32" s="28">
        <f t="shared" si="2"/>
        <v>41.691613716227437</v>
      </c>
      <c r="K32" s="28">
        <f t="shared" si="3"/>
        <v>42.945496835512472</v>
      </c>
      <c r="L32" s="28">
        <f t="shared" si="4"/>
        <v>44.199379954797514</v>
      </c>
      <c r="M32" s="28">
        <f t="shared" si="5"/>
        <v>41.378142936406178</v>
      </c>
      <c r="N32" s="28">
        <f t="shared" si="6"/>
        <v>38.870376697836114</v>
      </c>
    </row>
    <row r="33" spans="1:14" ht="15" customHeight="1" x14ac:dyDescent="0.25">
      <c r="A33" s="3" t="s">
        <v>30</v>
      </c>
      <c r="B33" s="20">
        <v>177</v>
      </c>
      <c r="C33" s="21">
        <v>199</v>
      </c>
      <c r="D33" s="22">
        <v>211</v>
      </c>
      <c r="E33" s="23">
        <v>221</v>
      </c>
      <c r="F33" s="24">
        <v>258</v>
      </c>
      <c r="G33" s="25">
        <v>272</v>
      </c>
      <c r="H33" s="27">
        <v>489.64589999999998</v>
      </c>
      <c r="I33" s="28">
        <f t="shared" si="1"/>
        <v>36.148571855702258</v>
      </c>
      <c r="J33" s="28">
        <f t="shared" si="2"/>
        <v>40.641614685224567</v>
      </c>
      <c r="K33" s="28">
        <f t="shared" si="3"/>
        <v>43.092365319509469</v>
      </c>
      <c r="L33" s="28">
        <f t="shared" si="4"/>
        <v>45.134657514746884</v>
      </c>
      <c r="M33" s="28">
        <f t="shared" si="5"/>
        <v>52.69113863712532</v>
      </c>
      <c r="N33" s="28">
        <f t="shared" si="6"/>
        <v>55.5503477104577</v>
      </c>
    </row>
    <row r="34" spans="1:14" ht="15" customHeight="1" x14ac:dyDescent="0.25">
      <c r="A34" s="3" t="s">
        <v>31</v>
      </c>
      <c r="B34" s="20">
        <v>189</v>
      </c>
      <c r="C34" s="21">
        <v>214</v>
      </c>
      <c r="D34" s="22">
        <v>218</v>
      </c>
      <c r="E34" s="23">
        <v>239</v>
      </c>
      <c r="F34" s="24">
        <v>248</v>
      </c>
      <c r="G34" s="25">
        <v>257</v>
      </c>
      <c r="H34" s="27">
        <v>191.73859999999999</v>
      </c>
      <c r="I34" s="28">
        <f t="shared" si="1"/>
        <v>98.571701264116882</v>
      </c>
      <c r="J34" s="28">
        <f t="shared" si="2"/>
        <v>111.61028608741277</v>
      </c>
      <c r="K34" s="28">
        <f t="shared" si="3"/>
        <v>113.6964596591401</v>
      </c>
      <c r="L34" s="28">
        <f t="shared" si="4"/>
        <v>124.64887091070864</v>
      </c>
      <c r="M34" s="28">
        <f t="shared" si="5"/>
        <v>129.34276144709514</v>
      </c>
      <c r="N34" s="28">
        <f t="shared" si="6"/>
        <v>134.0366519834817</v>
      </c>
    </row>
    <row r="35" spans="1:14" ht="15" customHeight="1" x14ac:dyDescent="0.25">
      <c r="A35" s="3" t="s">
        <v>32</v>
      </c>
      <c r="B35" s="20">
        <v>262</v>
      </c>
      <c r="C35" s="21">
        <v>265</v>
      </c>
      <c r="D35" s="22">
        <v>266</v>
      </c>
      <c r="E35" s="23">
        <v>260</v>
      </c>
      <c r="F35" s="24">
        <v>261</v>
      </c>
      <c r="G35" s="25">
        <v>265</v>
      </c>
      <c r="H35" s="27">
        <v>674.15790000000004</v>
      </c>
      <c r="I35" s="28">
        <f t="shared" si="1"/>
        <v>38.863298939313765</v>
      </c>
      <c r="J35" s="28">
        <f t="shared" si="2"/>
        <v>39.308298545489116</v>
      </c>
      <c r="K35" s="28">
        <f t="shared" si="3"/>
        <v>39.456631747547569</v>
      </c>
      <c r="L35" s="28">
        <f t="shared" si="4"/>
        <v>38.566632535196874</v>
      </c>
      <c r="M35" s="28">
        <f t="shared" si="5"/>
        <v>38.714965737255319</v>
      </c>
      <c r="N35" s="28">
        <f t="shared" si="6"/>
        <v>39.308298545489116</v>
      </c>
    </row>
    <row r="36" spans="1:14" ht="15" customHeight="1" x14ac:dyDescent="0.25">
      <c r="A36" s="3" t="s">
        <v>33</v>
      </c>
      <c r="B36" s="20">
        <v>111</v>
      </c>
      <c r="C36" s="21">
        <v>113</v>
      </c>
      <c r="D36" s="22">
        <v>116</v>
      </c>
      <c r="E36" s="23">
        <v>111</v>
      </c>
      <c r="F36" s="24">
        <v>108</v>
      </c>
      <c r="G36" s="25">
        <v>110</v>
      </c>
      <c r="H36" s="27">
        <v>440.43779999999998</v>
      </c>
      <c r="I36" s="28">
        <f t="shared" si="1"/>
        <v>25.202196541713722</v>
      </c>
      <c r="J36" s="28">
        <f t="shared" si="2"/>
        <v>25.656290173095954</v>
      </c>
      <c r="K36" s="28">
        <f t="shared" si="3"/>
        <v>26.337430620169293</v>
      </c>
      <c r="L36" s="28">
        <f t="shared" si="4"/>
        <v>25.202196541713722</v>
      </c>
      <c r="M36" s="28">
        <f t="shared" si="5"/>
        <v>24.521056094640379</v>
      </c>
      <c r="N36" s="28">
        <f t="shared" si="6"/>
        <v>24.975149726022607</v>
      </c>
    </row>
    <row r="37" spans="1:14" ht="15" customHeight="1" x14ac:dyDescent="0.25">
      <c r="A37" s="3" t="s">
        <v>34</v>
      </c>
      <c r="B37" s="20">
        <v>2548</v>
      </c>
      <c r="C37" s="21">
        <v>2487</v>
      </c>
      <c r="D37" s="22">
        <v>2497</v>
      </c>
      <c r="E37" s="23">
        <v>2428</v>
      </c>
      <c r="F37" s="24">
        <v>2411</v>
      </c>
      <c r="G37" s="25">
        <v>2395</v>
      </c>
      <c r="H37" s="27">
        <v>1932.8104000000001</v>
      </c>
      <c r="I37" s="28">
        <f t="shared" si="1"/>
        <v>131.82876085517751</v>
      </c>
      <c r="J37" s="28">
        <f t="shared" si="2"/>
        <v>128.67273479074822</v>
      </c>
      <c r="K37" s="28">
        <f t="shared" si="3"/>
        <v>129.1901161127858</v>
      </c>
      <c r="L37" s="28">
        <f t="shared" si="4"/>
        <v>125.62018499072644</v>
      </c>
      <c r="M37" s="28">
        <f t="shared" si="5"/>
        <v>124.74063674326254</v>
      </c>
      <c r="N37" s="28">
        <f t="shared" si="6"/>
        <v>123.91282662800241</v>
      </c>
    </row>
    <row r="38" spans="1:14" ht="15" customHeight="1" x14ac:dyDescent="0.25">
      <c r="A38" s="3" t="s">
        <v>35</v>
      </c>
      <c r="B38" s="20">
        <v>97</v>
      </c>
      <c r="C38" s="21">
        <v>100</v>
      </c>
      <c r="D38" s="22">
        <v>102</v>
      </c>
      <c r="E38" s="23">
        <v>96</v>
      </c>
      <c r="F38" s="24">
        <v>100</v>
      </c>
      <c r="G38" s="25">
        <v>100</v>
      </c>
      <c r="H38" s="27">
        <v>479.875</v>
      </c>
      <c r="I38" s="28">
        <f t="shared" si="1"/>
        <v>20.213597290961189</v>
      </c>
      <c r="J38" s="28">
        <f t="shared" si="2"/>
        <v>20.838760093774418</v>
      </c>
      <c r="K38" s="28">
        <f t="shared" si="3"/>
        <v>21.255535295649906</v>
      </c>
      <c r="L38" s="28">
        <f t="shared" si="4"/>
        <v>20.005209690023442</v>
      </c>
      <c r="M38" s="28">
        <f t="shared" si="5"/>
        <v>20.838760093774418</v>
      </c>
      <c r="N38" s="28">
        <f t="shared" si="6"/>
        <v>20.838760093774418</v>
      </c>
    </row>
    <row r="39" spans="1:14" ht="15" customHeight="1" x14ac:dyDescent="0.25">
      <c r="A39" s="3" t="s">
        <v>36</v>
      </c>
      <c r="B39" s="20">
        <v>112</v>
      </c>
      <c r="C39" s="21">
        <v>107</v>
      </c>
      <c r="D39" s="22">
        <v>108</v>
      </c>
      <c r="E39" s="23">
        <v>107</v>
      </c>
      <c r="F39" s="24">
        <v>106</v>
      </c>
      <c r="G39" s="25">
        <v>100</v>
      </c>
      <c r="H39" s="27">
        <v>828.58479999999997</v>
      </c>
      <c r="I39" s="28">
        <f t="shared" si="1"/>
        <v>13.517023242521468</v>
      </c>
      <c r="J39" s="28">
        <f t="shared" si="2"/>
        <v>12.913584704908901</v>
      </c>
      <c r="K39" s="28">
        <f t="shared" si="3"/>
        <v>13.034272412431413</v>
      </c>
      <c r="L39" s="28">
        <f t="shared" si="4"/>
        <v>12.913584704908901</v>
      </c>
      <c r="M39" s="28">
        <f t="shared" si="5"/>
        <v>12.792896997386388</v>
      </c>
      <c r="N39" s="28">
        <f t="shared" si="6"/>
        <v>12.068770752251309</v>
      </c>
    </row>
    <row r="40" spans="1:14" ht="15" customHeight="1" x14ac:dyDescent="0.25">
      <c r="A40" s="3" t="s">
        <v>37</v>
      </c>
      <c r="B40" s="20">
        <v>14463</v>
      </c>
      <c r="C40" s="21">
        <v>14445</v>
      </c>
      <c r="D40" s="22">
        <v>14387</v>
      </c>
      <c r="E40" s="23">
        <v>14400</v>
      </c>
      <c r="F40" s="24">
        <v>14342</v>
      </c>
      <c r="G40" s="25">
        <v>14335</v>
      </c>
      <c r="H40" s="27">
        <v>2271.2006999999999</v>
      </c>
      <c r="I40" s="28">
        <f t="shared" si="1"/>
        <v>636.79973328645065</v>
      </c>
      <c r="J40" s="28">
        <f t="shared" si="2"/>
        <v>636.00720094881979</v>
      </c>
      <c r="K40" s="28">
        <f t="shared" si="3"/>
        <v>633.45348563867572</v>
      </c>
      <c r="L40" s="28">
        <f t="shared" si="4"/>
        <v>634.02587010474235</v>
      </c>
      <c r="M40" s="28">
        <f t="shared" si="5"/>
        <v>631.47215479459828</v>
      </c>
      <c r="N40" s="28">
        <f t="shared" si="6"/>
        <v>631.1639477744086</v>
      </c>
    </row>
    <row r="41" spans="1:14" ht="15" customHeight="1" x14ac:dyDescent="0.25">
      <c r="A41" s="3" t="s">
        <v>38</v>
      </c>
      <c r="B41" s="20">
        <v>530</v>
      </c>
      <c r="C41" s="21">
        <v>543</v>
      </c>
      <c r="D41" s="22">
        <v>554</v>
      </c>
      <c r="E41" s="23">
        <v>596</v>
      </c>
      <c r="F41" s="24">
        <v>603</v>
      </c>
      <c r="G41" s="25">
        <v>614</v>
      </c>
      <c r="H41" s="27">
        <v>560.72360000000003</v>
      </c>
      <c r="I41" s="28">
        <f t="shared" si="1"/>
        <v>94.520722865953914</v>
      </c>
      <c r="J41" s="28">
        <f t="shared" si="2"/>
        <v>96.839155690967885</v>
      </c>
      <c r="K41" s="28">
        <f t="shared" si="3"/>
        <v>98.800906542902766</v>
      </c>
      <c r="L41" s="28">
        <f t="shared" si="4"/>
        <v>106.29122797756327</v>
      </c>
      <c r="M41" s="28">
        <f t="shared" si="5"/>
        <v>107.53961488334002</v>
      </c>
      <c r="N41" s="28">
        <f t="shared" si="6"/>
        <v>109.50136573527492</v>
      </c>
    </row>
    <row r="42" spans="1:14" ht="15" customHeight="1" x14ac:dyDescent="0.25">
      <c r="A42" s="3" t="s">
        <v>39</v>
      </c>
      <c r="B42" s="20">
        <v>365</v>
      </c>
      <c r="C42" s="21">
        <v>372</v>
      </c>
      <c r="D42" s="22">
        <v>376</v>
      </c>
      <c r="E42" s="23">
        <v>399</v>
      </c>
      <c r="F42" s="24">
        <v>401</v>
      </c>
      <c r="G42" s="25">
        <v>401</v>
      </c>
      <c r="H42" s="27">
        <v>961.35069999999996</v>
      </c>
      <c r="I42" s="28">
        <f t="shared" si="1"/>
        <v>37.967413972861308</v>
      </c>
      <c r="J42" s="28">
        <f t="shared" si="2"/>
        <v>38.695556158642212</v>
      </c>
      <c r="K42" s="28">
        <f t="shared" si="3"/>
        <v>39.11163740765987</v>
      </c>
      <c r="L42" s="28">
        <f t="shared" si="4"/>
        <v>41.504104589511407</v>
      </c>
      <c r="M42" s="28">
        <f t="shared" si="5"/>
        <v>41.712145214020232</v>
      </c>
      <c r="N42" s="28">
        <f t="shared" si="6"/>
        <v>41.712145214020232</v>
      </c>
    </row>
    <row r="43" spans="1:14" ht="15" customHeight="1" x14ac:dyDescent="0.25">
      <c r="A43" s="3" t="s">
        <v>40</v>
      </c>
      <c r="B43" s="20">
        <v>1246</v>
      </c>
      <c r="C43" s="21">
        <v>1249</v>
      </c>
      <c r="D43" s="22">
        <v>1252</v>
      </c>
      <c r="E43" s="23">
        <v>1257</v>
      </c>
      <c r="F43" s="24">
        <v>1297</v>
      </c>
      <c r="G43" s="25">
        <v>1311</v>
      </c>
      <c r="H43" s="27">
        <v>1480.5047</v>
      </c>
      <c r="I43" s="28">
        <f t="shared" si="1"/>
        <v>84.160489325025452</v>
      </c>
      <c r="J43" s="28">
        <f t="shared" si="2"/>
        <v>84.363122926931609</v>
      </c>
      <c r="K43" s="28">
        <f t="shared" si="3"/>
        <v>84.565756528837767</v>
      </c>
      <c r="L43" s="28">
        <f t="shared" si="4"/>
        <v>84.903479198681381</v>
      </c>
      <c r="M43" s="28">
        <f t="shared" si="5"/>
        <v>87.605260557430185</v>
      </c>
      <c r="N43" s="28">
        <f t="shared" si="6"/>
        <v>88.550884032992258</v>
      </c>
    </row>
    <row r="44" spans="1:14" ht="15" customHeight="1" x14ac:dyDescent="0.25">
      <c r="A44" s="11" t="s">
        <v>46</v>
      </c>
      <c r="B44" s="30">
        <f>SUM(B4:B43)</f>
        <v>40918</v>
      </c>
      <c r="C44" s="30">
        <f t="shared" ref="C44:G44" si="7">SUM(C4:C43)</f>
        <v>40997</v>
      </c>
      <c r="D44" s="30">
        <f t="shared" si="7"/>
        <v>41104</v>
      </c>
      <c r="E44" s="30">
        <f t="shared" si="7"/>
        <v>41226</v>
      </c>
      <c r="F44" s="30">
        <f t="shared" si="7"/>
        <v>41406</v>
      </c>
      <c r="G44" s="30">
        <f t="shared" si="7"/>
        <v>41595</v>
      </c>
      <c r="H44" s="31">
        <f t="shared" ref="H44" si="8">SUM(H4:H43)</f>
        <v>39740.6299</v>
      </c>
      <c r="I44" s="31">
        <f t="shared" si="1"/>
        <v>102.9626357281267</v>
      </c>
      <c r="J44" s="31">
        <f t="shared" si="2"/>
        <v>103.16142472618432</v>
      </c>
      <c r="K44" s="31">
        <f t="shared" si="3"/>
        <v>103.43067058431301</v>
      </c>
      <c r="L44" s="31">
        <f t="shared" si="4"/>
        <v>103.73766118890832</v>
      </c>
      <c r="M44" s="31">
        <f t="shared" si="5"/>
        <v>104.19059814650799</v>
      </c>
      <c r="N44" s="31">
        <f t="shared" si="6"/>
        <v>104.66618195198762</v>
      </c>
    </row>
    <row r="45" spans="1:14" ht="15" customHeight="1" x14ac:dyDescent="0.25">
      <c r="A45" s="13" t="s">
        <v>41</v>
      </c>
      <c r="B45" s="32">
        <f>B11+B14+B15+B19+B26+B30+B39+B40+B41+B42</f>
        <v>17683</v>
      </c>
      <c r="C45" s="32">
        <f t="shared" ref="C45:G45" si="9">C11+C14+C15+C19+C26+C30+C39+C40+C41+C42</f>
        <v>17707</v>
      </c>
      <c r="D45" s="32">
        <f t="shared" si="9"/>
        <v>17708</v>
      </c>
      <c r="E45" s="32">
        <f t="shared" si="9"/>
        <v>17811</v>
      </c>
      <c r="F45" s="32">
        <f t="shared" si="9"/>
        <v>17779</v>
      </c>
      <c r="G45" s="32">
        <f t="shared" si="9"/>
        <v>17779</v>
      </c>
      <c r="H45" s="33">
        <f t="shared" ref="H45" si="10">H11+H14+H15+H19+H26+H30+H39+H40+H41+H42</f>
        <v>8892.8549999999996</v>
      </c>
      <c r="I45" s="33">
        <f t="shared" si="1"/>
        <v>198.84502783414325</v>
      </c>
      <c r="J45" s="33">
        <f t="shared" si="2"/>
        <v>199.11490741724677</v>
      </c>
      <c r="K45" s="33">
        <f t="shared" si="3"/>
        <v>199.1261523998761</v>
      </c>
      <c r="L45" s="33">
        <f t="shared" si="4"/>
        <v>200.28438561069532</v>
      </c>
      <c r="M45" s="33">
        <f t="shared" si="5"/>
        <v>199.92454616655732</v>
      </c>
      <c r="N45" s="33">
        <f t="shared" si="6"/>
        <v>199.92454616655732</v>
      </c>
    </row>
    <row r="46" spans="1:14" ht="15" customHeight="1" x14ac:dyDescent="0.25">
      <c r="A46" s="13" t="s">
        <v>42</v>
      </c>
      <c r="B46" s="32">
        <f>B4+B5+B6+B7+B8+B9+B10+B12+B13+B16+B17+B18+B21+B22+B25+B27+B28+B29+B32+B33+B34+B36+B38+B43</f>
        <v>18867</v>
      </c>
      <c r="C46" s="32">
        <f t="shared" ref="C46:G46" si="11">C4+C5+C6+C7+C8+C9+C10+C12+C13+C16+C17+C18+C21+C22+C25+C27+C28+C29+C32+C33+C34+C36+C38+C43</f>
        <v>18969</v>
      </c>
      <c r="D46" s="32">
        <f t="shared" si="11"/>
        <v>19055</v>
      </c>
      <c r="E46" s="32">
        <f t="shared" si="11"/>
        <v>19071</v>
      </c>
      <c r="F46" s="32">
        <f t="shared" si="11"/>
        <v>19284</v>
      </c>
      <c r="G46" s="32">
        <f t="shared" si="11"/>
        <v>19466</v>
      </c>
      <c r="H46" s="33">
        <f t="shared" ref="H46" si="12">H4+H5+H6+H7+H8+H9+H10+H12+H13+H16+H17+H18+H21+H22+H25+H27+H28+H29+H32+H33+H34+H36+H38+H43</f>
        <v>22363.043600000001</v>
      </c>
      <c r="I46" s="33">
        <f t="shared" si="1"/>
        <v>84.366870348542349</v>
      </c>
      <c r="J46" s="33">
        <f t="shared" si="2"/>
        <v>84.822979999019452</v>
      </c>
      <c r="K46" s="33">
        <f t="shared" si="3"/>
        <v>85.20754303765699</v>
      </c>
      <c r="L46" s="33">
        <f t="shared" si="4"/>
        <v>85.279089649496541</v>
      </c>
      <c r="M46" s="33">
        <f t="shared" si="5"/>
        <v>86.231553919610477</v>
      </c>
      <c r="N46" s="33">
        <f t="shared" si="6"/>
        <v>87.045396629285293</v>
      </c>
    </row>
    <row r="47" spans="1:14" ht="15" customHeight="1" x14ac:dyDescent="0.25">
      <c r="A47" s="13" t="s">
        <v>43</v>
      </c>
      <c r="B47" s="32">
        <f>B20+B23+B24+B31+B35+B37</f>
        <v>4368</v>
      </c>
      <c r="C47" s="32">
        <f t="shared" ref="C47:G47" si="13">C20+C23+C24+C31+C35+C37</f>
        <v>4321</v>
      </c>
      <c r="D47" s="32">
        <f t="shared" si="13"/>
        <v>4341</v>
      </c>
      <c r="E47" s="32">
        <f t="shared" si="13"/>
        <v>4344</v>
      </c>
      <c r="F47" s="32">
        <f t="shared" si="13"/>
        <v>4343</v>
      </c>
      <c r="G47" s="32">
        <f t="shared" si="13"/>
        <v>4350</v>
      </c>
      <c r="H47" s="33">
        <f t="shared" ref="H47" si="14">H20+H23+H24+H31+H35+H37</f>
        <v>8484.7312999999995</v>
      </c>
      <c r="I47" s="33">
        <f t="shared" si="1"/>
        <v>51.480711003776868</v>
      </c>
      <c r="J47" s="33">
        <f t="shared" si="2"/>
        <v>50.926774781895567</v>
      </c>
      <c r="K47" s="33">
        <f t="shared" si="3"/>
        <v>51.162492323121654</v>
      </c>
      <c r="L47" s="33">
        <f t="shared" si="4"/>
        <v>51.197849954305561</v>
      </c>
      <c r="M47" s="33">
        <f t="shared" si="5"/>
        <v>51.186064077244268</v>
      </c>
      <c r="N47" s="33">
        <f t="shared" si="6"/>
        <v>51.268565216673387</v>
      </c>
    </row>
    <row r="48" spans="1:14" s="6" customFormat="1" ht="15" customHeight="1" x14ac:dyDescent="0.25">
      <c r="A48" s="53" t="s">
        <v>71</v>
      </c>
      <c r="B48" s="54">
        <v>10467542</v>
      </c>
      <c r="C48" s="54">
        <v>10506813</v>
      </c>
      <c r="D48" s="55">
        <v>10532770</v>
      </c>
      <c r="E48" s="55">
        <v>10505445</v>
      </c>
      <c r="F48" s="55">
        <v>10516125</v>
      </c>
      <c r="G48" s="55">
        <v>10512419</v>
      </c>
      <c r="H48" s="56">
        <v>7886706.6311999988</v>
      </c>
      <c r="I48" s="56">
        <f t="shared" ref="I48:I51" si="15">B48/$H48*100</f>
        <v>132.72386674800549</v>
      </c>
      <c r="J48" s="56">
        <f t="shared" ref="J48:J51" si="16">C48/$H48*100</f>
        <v>133.22180589848236</v>
      </c>
      <c r="K48" s="56">
        <f t="shared" ref="K48:K51" si="17">D48/$H48*100</f>
        <v>133.55092933636089</v>
      </c>
      <c r="L48" s="56">
        <f t="shared" ref="L48:L51" si="18">E48/$H48*100</f>
        <v>133.204460255187</v>
      </c>
      <c r="M48" s="56">
        <f t="shared" ref="M48:M51" si="19">F48/$H48*100</f>
        <v>133.33987799670345</v>
      </c>
      <c r="N48" s="56">
        <f t="shared" ref="N48:N51" si="20">G48/$H48*100</f>
        <v>133.2928875332147</v>
      </c>
    </row>
    <row r="49" spans="1:14" s="6" customFormat="1" ht="15" customHeight="1" x14ac:dyDescent="0.25">
      <c r="A49" s="57" t="s">
        <v>73</v>
      </c>
      <c r="B49" s="58">
        <v>437325</v>
      </c>
      <c r="C49" s="59">
        <v>439027</v>
      </c>
      <c r="D49" s="59">
        <v>439942</v>
      </c>
      <c r="E49" s="59">
        <v>438600</v>
      </c>
      <c r="F49" s="59">
        <v>438594</v>
      </c>
      <c r="G49" s="59">
        <v>438609</v>
      </c>
      <c r="H49" s="60">
        <v>316346.42030000006</v>
      </c>
      <c r="I49" s="60">
        <f t="shared" si="15"/>
        <v>138.24243675185974</v>
      </c>
      <c r="J49" s="60">
        <f t="shared" si="16"/>
        <v>138.78045453577712</v>
      </c>
      <c r="K49" s="60">
        <f t="shared" si="17"/>
        <v>139.06969441373505</v>
      </c>
      <c r="L49" s="60">
        <f t="shared" si="18"/>
        <v>138.64547592606343</v>
      </c>
      <c r="M49" s="60">
        <f t="shared" si="19"/>
        <v>138.64357927112601</v>
      </c>
      <c r="N49" s="60">
        <f t="shared" si="20"/>
        <v>138.64832090846957</v>
      </c>
    </row>
    <row r="50" spans="1:14" s="6" customFormat="1" ht="15" customHeight="1" x14ac:dyDescent="0.25">
      <c r="A50" s="61" t="s">
        <v>72</v>
      </c>
      <c r="B50" s="62">
        <v>1230691</v>
      </c>
      <c r="C50" s="63">
        <v>1247533</v>
      </c>
      <c r="D50" s="63">
        <v>1264978</v>
      </c>
      <c r="E50" s="63">
        <v>1279345</v>
      </c>
      <c r="F50" s="63">
        <v>1291816</v>
      </c>
      <c r="G50" s="63">
        <v>1302336</v>
      </c>
      <c r="H50" s="64">
        <v>1101570.7823999985</v>
      </c>
      <c r="I50" s="64">
        <f t="shared" si="15"/>
        <v>111.72146353761185</v>
      </c>
      <c r="J50" s="64">
        <f t="shared" si="16"/>
        <v>113.25037119103621</v>
      </c>
      <c r="K50" s="64">
        <f t="shared" si="17"/>
        <v>114.83401885841464</v>
      </c>
      <c r="L50" s="64">
        <f t="shared" si="18"/>
        <v>116.13824735008711</v>
      </c>
      <c r="M50" s="64">
        <f t="shared" si="19"/>
        <v>117.27035798693872</v>
      </c>
      <c r="N50" s="64">
        <f t="shared" si="20"/>
        <v>118.22535789870834</v>
      </c>
    </row>
    <row r="51" spans="1:14" s="6" customFormat="1" ht="15" customHeight="1" x14ac:dyDescent="0.25">
      <c r="A51" s="61" t="s">
        <v>75</v>
      </c>
      <c r="B51" s="62">
        <v>554520</v>
      </c>
      <c r="C51" s="63">
        <v>554402</v>
      </c>
      <c r="D51" s="63">
        <v>554803</v>
      </c>
      <c r="E51" s="63">
        <v>553856</v>
      </c>
      <c r="F51" s="63">
        <v>552946</v>
      </c>
      <c r="G51" s="63">
        <v>551909</v>
      </c>
      <c r="H51" s="64">
        <v>475881.48580000002</v>
      </c>
      <c r="I51" s="64">
        <f t="shared" si="15"/>
        <v>116.52481059812645</v>
      </c>
      <c r="J51" s="64">
        <f t="shared" si="16"/>
        <v>116.50001450844422</v>
      </c>
      <c r="K51" s="64">
        <f t="shared" si="17"/>
        <v>116.58427918609308</v>
      </c>
      <c r="L51" s="64">
        <f t="shared" si="18"/>
        <v>116.38528005957569</v>
      </c>
      <c r="M51" s="64">
        <f t="shared" si="19"/>
        <v>116.19405597812815</v>
      </c>
      <c r="N51" s="64">
        <f t="shared" si="20"/>
        <v>115.97614457981923</v>
      </c>
    </row>
    <row r="52" spans="1:14" ht="15" customHeight="1" x14ac:dyDescent="0.25">
      <c r="A52" s="10" t="s">
        <v>44</v>
      </c>
    </row>
    <row r="53" spans="1:14" ht="15" customHeight="1" x14ac:dyDescent="0.25">
      <c r="A53" s="9" t="s">
        <v>124</v>
      </c>
    </row>
  </sheetData>
  <mergeCells count="4">
    <mergeCell ref="A2:A3"/>
    <mergeCell ref="H2:H3"/>
    <mergeCell ref="B2:G2"/>
    <mergeCell ref="I2:N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/>
  </sheetViews>
  <sheetFormatPr defaultRowHeight="15" x14ac:dyDescent="0.25"/>
  <cols>
    <col min="1" max="1" width="26" bestFit="1" customWidth="1"/>
  </cols>
  <sheetData>
    <row r="1" spans="1:11" s="6" customFormat="1" x14ac:dyDescent="0.25">
      <c r="A1" s="8" t="s">
        <v>129</v>
      </c>
    </row>
    <row r="2" spans="1:11" s="6" customFormat="1" x14ac:dyDescent="0.25">
      <c r="A2" s="175" t="s">
        <v>0</v>
      </c>
      <c r="B2" s="174" t="s">
        <v>55</v>
      </c>
      <c r="C2" s="174"/>
      <c r="D2" s="174"/>
      <c r="E2" s="174"/>
      <c r="F2" s="174"/>
      <c r="G2" s="174"/>
      <c r="H2" s="174"/>
      <c r="I2" s="174" t="s">
        <v>65</v>
      </c>
      <c r="J2" s="174"/>
      <c r="K2" s="174"/>
    </row>
    <row r="3" spans="1:11" ht="45" x14ac:dyDescent="0.25">
      <c r="A3" s="175"/>
      <c r="B3" s="34" t="s">
        <v>57</v>
      </c>
      <c r="C3" s="34" t="s">
        <v>58</v>
      </c>
      <c r="D3" s="35" t="s">
        <v>59</v>
      </c>
      <c r="E3" s="35" t="s">
        <v>60</v>
      </c>
      <c r="F3" s="35" t="s">
        <v>61</v>
      </c>
      <c r="G3" s="35" t="s">
        <v>62</v>
      </c>
      <c r="H3" s="35" t="s">
        <v>63</v>
      </c>
      <c r="I3" s="35" t="s">
        <v>61</v>
      </c>
      <c r="J3" s="35" t="s">
        <v>62</v>
      </c>
      <c r="K3" s="35" t="s">
        <v>63</v>
      </c>
    </row>
    <row r="4" spans="1:11" x14ac:dyDescent="0.25">
      <c r="A4" s="26" t="s">
        <v>1</v>
      </c>
      <c r="B4" s="40">
        <v>20</v>
      </c>
      <c r="C4" s="40">
        <v>15</v>
      </c>
      <c r="D4" s="40">
        <v>54</v>
      </c>
      <c r="E4" s="40">
        <v>41</v>
      </c>
      <c r="F4" s="40">
        <v>5</v>
      </c>
      <c r="G4" s="40">
        <v>13</v>
      </c>
      <c r="H4" s="40">
        <v>18</v>
      </c>
      <c r="I4" s="36">
        <v>5.1020408163265305</v>
      </c>
      <c r="J4" s="36">
        <v>13.26530612244898</v>
      </c>
      <c r="K4" s="36">
        <v>18.367346938775512</v>
      </c>
    </row>
    <row r="5" spans="1:11" x14ac:dyDescent="0.25">
      <c r="A5" s="26" t="s">
        <v>2</v>
      </c>
      <c r="B5" s="40">
        <v>61</v>
      </c>
      <c r="C5" s="40">
        <v>55</v>
      </c>
      <c r="D5" s="40">
        <v>216</v>
      </c>
      <c r="E5" s="40">
        <v>130</v>
      </c>
      <c r="F5" s="40">
        <v>6</v>
      </c>
      <c r="G5" s="40">
        <v>86</v>
      </c>
      <c r="H5" s="40">
        <v>92</v>
      </c>
      <c r="I5" s="36">
        <v>1.6260162601626018</v>
      </c>
      <c r="J5" s="36">
        <v>23.306233062330623</v>
      </c>
      <c r="K5" s="36">
        <v>24.932249322493224</v>
      </c>
    </row>
    <row r="6" spans="1:11" x14ac:dyDescent="0.25">
      <c r="A6" s="26" t="s">
        <v>3</v>
      </c>
      <c r="B6" s="40">
        <v>22</v>
      </c>
      <c r="C6" s="40">
        <v>30</v>
      </c>
      <c r="D6" s="40">
        <v>89</v>
      </c>
      <c r="E6" s="40">
        <v>50</v>
      </c>
      <c r="F6" s="40">
        <v>-8</v>
      </c>
      <c r="G6" s="40">
        <v>39</v>
      </c>
      <c r="H6" s="40">
        <v>31</v>
      </c>
      <c r="I6" s="36">
        <v>-4.0816326530612246</v>
      </c>
      <c r="J6" s="36">
        <v>19.897959183673468</v>
      </c>
      <c r="K6" s="36">
        <v>15.816326530612246</v>
      </c>
    </row>
    <row r="7" spans="1:11" x14ac:dyDescent="0.25">
      <c r="A7" s="26" t="s">
        <v>4</v>
      </c>
      <c r="B7" s="40">
        <v>51</v>
      </c>
      <c r="C7" s="40">
        <v>37</v>
      </c>
      <c r="D7" s="40">
        <v>209</v>
      </c>
      <c r="E7" s="40">
        <v>136</v>
      </c>
      <c r="F7" s="40">
        <v>14</v>
      </c>
      <c r="G7" s="40">
        <v>73</v>
      </c>
      <c r="H7" s="40">
        <v>87</v>
      </c>
      <c r="I7" s="36">
        <v>4.1055718475073313</v>
      </c>
      <c r="J7" s="36">
        <v>21.407624633431084</v>
      </c>
      <c r="K7" s="36">
        <v>25.513196480938415</v>
      </c>
    </row>
    <row r="8" spans="1:11" x14ac:dyDescent="0.25">
      <c r="A8" s="26" t="s">
        <v>5</v>
      </c>
      <c r="B8" s="40">
        <v>32</v>
      </c>
      <c r="C8" s="40">
        <v>38</v>
      </c>
      <c r="D8" s="40">
        <v>74</v>
      </c>
      <c r="E8" s="40">
        <v>48</v>
      </c>
      <c r="F8" s="40">
        <v>-6</v>
      </c>
      <c r="G8" s="40">
        <v>26</v>
      </c>
      <c r="H8" s="40">
        <v>20</v>
      </c>
      <c r="I8" s="36">
        <v>-2.8169014084507045</v>
      </c>
      <c r="J8" s="36">
        <v>12.206572769953052</v>
      </c>
      <c r="K8" s="36">
        <v>9.3896713615023462</v>
      </c>
    </row>
    <row r="9" spans="1:11" x14ac:dyDescent="0.25">
      <c r="A9" s="26" t="s">
        <v>6</v>
      </c>
      <c r="B9" s="40">
        <v>337</v>
      </c>
      <c r="C9" s="40">
        <v>341</v>
      </c>
      <c r="D9" s="40">
        <v>1118</v>
      </c>
      <c r="E9" s="40">
        <v>801</v>
      </c>
      <c r="F9" s="40">
        <v>-4</v>
      </c>
      <c r="G9" s="40">
        <v>317</v>
      </c>
      <c r="H9" s="40">
        <v>313</v>
      </c>
      <c r="I9" s="36">
        <v>-0.17331022530329288</v>
      </c>
      <c r="J9" s="36">
        <v>13.734835355285963</v>
      </c>
      <c r="K9" s="36">
        <v>13.561525129982668</v>
      </c>
    </row>
    <row r="10" spans="1:11" x14ac:dyDescent="0.25">
      <c r="A10" s="26" t="s">
        <v>7</v>
      </c>
      <c r="B10" s="40">
        <v>23</v>
      </c>
      <c r="C10" s="40">
        <v>30</v>
      </c>
      <c r="D10" s="40">
        <v>128</v>
      </c>
      <c r="E10" s="40">
        <v>99</v>
      </c>
      <c r="F10" s="40">
        <v>-7</v>
      </c>
      <c r="G10" s="40">
        <v>29</v>
      </c>
      <c r="H10" s="40">
        <v>22</v>
      </c>
      <c r="I10" s="36">
        <v>-3.5000000000000004</v>
      </c>
      <c r="J10" s="36">
        <v>14.499999999999998</v>
      </c>
      <c r="K10" s="36">
        <v>11</v>
      </c>
    </row>
    <row r="11" spans="1:11" x14ac:dyDescent="0.25">
      <c r="A11" s="26" t="s">
        <v>8</v>
      </c>
      <c r="B11" s="40">
        <v>73</v>
      </c>
      <c r="C11" s="40">
        <v>95</v>
      </c>
      <c r="D11" s="40">
        <v>267</v>
      </c>
      <c r="E11" s="40">
        <v>186</v>
      </c>
      <c r="F11" s="40">
        <v>-22</v>
      </c>
      <c r="G11" s="40">
        <v>81</v>
      </c>
      <c r="H11" s="40">
        <v>59</v>
      </c>
      <c r="I11" s="36">
        <v>-4.2471042471042466</v>
      </c>
      <c r="J11" s="36">
        <v>15.637065637065636</v>
      </c>
      <c r="K11" s="36">
        <v>11.389961389961389</v>
      </c>
    </row>
    <row r="12" spans="1:11" x14ac:dyDescent="0.25">
      <c r="A12" s="26" t="s">
        <v>9</v>
      </c>
      <c r="B12" s="40">
        <v>54</v>
      </c>
      <c r="C12" s="40">
        <v>53</v>
      </c>
      <c r="D12" s="40">
        <v>201</v>
      </c>
      <c r="E12" s="40">
        <v>151</v>
      </c>
      <c r="F12" s="40">
        <v>1</v>
      </c>
      <c r="G12" s="40">
        <v>50</v>
      </c>
      <c r="H12" s="40">
        <v>51</v>
      </c>
      <c r="I12" s="36">
        <v>0.25316455696202533</v>
      </c>
      <c r="J12" s="36">
        <v>12.658227848101266</v>
      </c>
      <c r="K12" s="36">
        <v>12.911392405063291</v>
      </c>
    </row>
    <row r="13" spans="1:11" x14ac:dyDescent="0.25">
      <c r="A13" s="26" t="s">
        <v>10</v>
      </c>
      <c r="B13" s="40">
        <v>66</v>
      </c>
      <c r="C13" s="40">
        <v>38</v>
      </c>
      <c r="D13" s="40">
        <v>143</v>
      </c>
      <c r="E13" s="40">
        <v>123</v>
      </c>
      <c r="F13" s="40">
        <v>28</v>
      </c>
      <c r="G13" s="40">
        <v>20</v>
      </c>
      <c r="H13" s="40">
        <v>48</v>
      </c>
      <c r="I13" s="36">
        <v>7.0000000000000009</v>
      </c>
      <c r="J13" s="36">
        <v>5</v>
      </c>
      <c r="K13" s="36">
        <v>12</v>
      </c>
    </row>
    <row r="14" spans="1:11" x14ac:dyDescent="0.25">
      <c r="A14" s="26" t="s">
        <v>11</v>
      </c>
      <c r="B14" s="40">
        <v>24</v>
      </c>
      <c r="C14" s="40">
        <v>30</v>
      </c>
      <c r="D14" s="40">
        <v>124</v>
      </c>
      <c r="E14" s="40">
        <v>69</v>
      </c>
      <c r="F14" s="40">
        <v>-6</v>
      </c>
      <c r="G14" s="40">
        <v>55</v>
      </c>
      <c r="H14" s="40">
        <v>49</v>
      </c>
      <c r="I14" s="36">
        <v>-3.7267080745341614</v>
      </c>
      <c r="J14" s="36">
        <v>34.161490683229815</v>
      </c>
      <c r="K14" s="36">
        <v>30.434782608695656</v>
      </c>
    </row>
    <row r="15" spans="1:11" x14ac:dyDescent="0.25">
      <c r="A15" s="26" t="s">
        <v>12</v>
      </c>
      <c r="B15" s="40">
        <v>90</v>
      </c>
      <c r="C15" s="40">
        <v>105</v>
      </c>
      <c r="D15" s="40">
        <v>331</v>
      </c>
      <c r="E15" s="40">
        <v>246</v>
      </c>
      <c r="F15" s="40">
        <v>-15</v>
      </c>
      <c r="G15" s="40">
        <v>85</v>
      </c>
      <c r="H15" s="40">
        <v>70</v>
      </c>
      <c r="I15" s="36">
        <v>-2.2288261515601784</v>
      </c>
      <c r="J15" s="36">
        <v>12.63001485884101</v>
      </c>
      <c r="K15" s="36">
        <v>10.401188707280832</v>
      </c>
    </row>
    <row r="16" spans="1:11" x14ac:dyDescent="0.25">
      <c r="A16" s="26" t="s">
        <v>13</v>
      </c>
      <c r="B16" s="40">
        <v>133</v>
      </c>
      <c r="C16" s="40">
        <v>84</v>
      </c>
      <c r="D16" s="40">
        <v>476</v>
      </c>
      <c r="E16" s="40">
        <v>269</v>
      </c>
      <c r="F16" s="40">
        <v>49</v>
      </c>
      <c r="G16" s="40">
        <v>207</v>
      </c>
      <c r="H16" s="40">
        <v>256</v>
      </c>
      <c r="I16" s="36">
        <v>7.4695121951219505</v>
      </c>
      <c r="J16" s="36">
        <v>31.554878048780488</v>
      </c>
      <c r="K16" s="36">
        <v>39.024390243902438</v>
      </c>
    </row>
    <row r="17" spans="1:11" x14ac:dyDescent="0.25">
      <c r="A17" s="26" t="s">
        <v>14</v>
      </c>
      <c r="B17" s="40">
        <v>263</v>
      </c>
      <c r="C17" s="40">
        <v>192</v>
      </c>
      <c r="D17" s="40">
        <v>952</v>
      </c>
      <c r="E17" s="40">
        <v>583</v>
      </c>
      <c r="F17" s="40">
        <v>71</v>
      </c>
      <c r="G17" s="40">
        <v>369</v>
      </c>
      <c r="H17" s="40">
        <v>440</v>
      </c>
      <c r="I17" s="36">
        <v>4.6710526315789469</v>
      </c>
      <c r="J17" s="36">
        <v>24.276315789473685</v>
      </c>
      <c r="K17" s="36">
        <v>28.947368421052634</v>
      </c>
    </row>
    <row r="18" spans="1:11" x14ac:dyDescent="0.25">
      <c r="A18" s="26" t="s">
        <v>15</v>
      </c>
      <c r="B18" s="40">
        <v>12</v>
      </c>
      <c r="C18" s="40">
        <v>10</v>
      </c>
      <c r="D18" s="40">
        <v>52</v>
      </c>
      <c r="E18" s="40">
        <v>32</v>
      </c>
      <c r="F18" s="40">
        <v>2</v>
      </c>
      <c r="G18" s="40">
        <v>20</v>
      </c>
      <c r="H18" s="40">
        <v>22</v>
      </c>
      <c r="I18" s="36">
        <v>2.9411764705882351</v>
      </c>
      <c r="J18" s="36">
        <v>29.411764705882355</v>
      </c>
      <c r="K18" s="36">
        <v>32.352941176470587</v>
      </c>
    </row>
    <row r="19" spans="1:11" x14ac:dyDescent="0.25">
      <c r="A19" s="26" t="s">
        <v>16</v>
      </c>
      <c r="B19" s="40">
        <v>20</v>
      </c>
      <c r="C19" s="40">
        <v>29</v>
      </c>
      <c r="D19" s="40">
        <v>99</v>
      </c>
      <c r="E19" s="40">
        <v>62</v>
      </c>
      <c r="F19" s="40">
        <v>-9</v>
      </c>
      <c r="G19" s="40">
        <v>37</v>
      </c>
      <c r="H19" s="40">
        <v>28</v>
      </c>
      <c r="I19" s="36">
        <v>-5.1136363636363642</v>
      </c>
      <c r="J19" s="36">
        <v>21.022727272727273</v>
      </c>
      <c r="K19" s="36">
        <v>15.909090909090908</v>
      </c>
    </row>
    <row r="20" spans="1:11" x14ac:dyDescent="0.25">
      <c r="A20" s="26" t="s">
        <v>17</v>
      </c>
      <c r="B20" s="40">
        <v>60</v>
      </c>
      <c r="C20" s="40">
        <v>150</v>
      </c>
      <c r="D20" s="40">
        <v>242</v>
      </c>
      <c r="E20" s="40">
        <v>125</v>
      </c>
      <c r="F20" s="40">
        <v>-90</v>
      </c>
      <c r="G20" s="40">
        <v>117</v>
      </c>
      <c r="H20" s="40">
        <v>27</v>
      </c>
      <c r="I20" s="36">
        <v>-19.823788546255507</v>
      </c>
      <c r="J20" s="36">
        <v>25.770925110132158</v>
      </c>
      <c r="K20" s="36">
        <v>5.9471365638766516</v>
      </c>
    </row>
    <row r="21" spans="1:11" x14ac:dyDescent="0.25">
      <c r="A21" s="26" t="s">
        <v>18</v>
      </c>
      <c r="B21" s="40">
        <v>20</v>
      </c>
      <c r="C21" s="40">
        <v>43</v>
      </c>
      <c r="D21" s="40">
        <v>100</v>
      </c>
      <c r="E21" s="40">
        <v>90</v>
      </c>
      <c r="F21" s="40">
        <v>-23</v>
      </c>
      <c r="G21" s="40">
        <v>10</v>
      </c>
      <c r="H21" s="40">
        <v>-13</v>
      </c>
      <c r="I21" s="36">
        <v>-12.849162011173185</v>
      </c>
      <c r="J21" s="36">
        <v>5.5865921787709496</v>
      </c>
      <c r="K21" s="36">
        <v>-7.2625698324022352</v>
      </c>
    </row>
    <row r="22" spans="1:11" x14ac:dyDescent="0.25">
      <c r="A22" s="26" t="s">
        <v>19</v>
      </c>
      <c r="B22" s="40">
        <v>32</v>
      </c>
      <c r="C22" s="40">
        <v>38</v>
      </c>
      <c r="D22" s="40">
        <v>136</v>
      </c>
      <c r="E22" s="40">
        <v>116</v>
      </c>
      <c r="F22" s="40">
        <v>-6</v>
      </c>
      <c r="G22" s="40">
        <v>20</v>
      </c>
      <c r="H22" s="40">
        <v>14</v>
      </c>
      <c r="I22" s="36">
        <v>-2.2222222222222223</v>
      </c>
      <c r="J22" s="36">
        <v>7.4074074074074066</v>
      </c>
      <c r="K22" s="36">
        <v>5.1851851851851851</v>
      </c>
    </row>
    <row r="23" spans="1:11" x14ac:dyDescent="0.25">
      <c r="A23" s="26" t="s">
        <v>20</v>
      </c>
      <c r="B23" s="40">
        <v>58</v>
      </c>
      <c r="C23" s="40">
        <v>81</v>
      </c>
      <c r="D23" s="40">
        <v>190</v>
      </c>
      <c r="E23" s="40">
        <v>148</v>
      </c>
      <c r="F23" s="40">
        <v>-23</v>
      </c>
      <c r="G23" s="40">
        <v>42</v>
      </c>
      <c r="H23" s="40">
        <v>19</v>
      </c>
      <c r="I23" s="36">
        <v>-5.1801801801801801</v>
      </c>
      <c r="J23" s="36">
        <v>9.4594594594594597</v>
      </c>
      <c r="K23" s="36">
        <v>4.2792792792792795</v>
      </c>
    </row>
    <row r="24" spans="1:11" x14ac:dyDescent="0.25">
      <c r="A24" s="26" t="s">
        <v>21</v>
      </c>
      <c r="B24" s="40">
        <v>51</v>
      </c>
      <c r="C24" s="40">
        <v>95</v>
      </c>
      <c r="D24" s="40">
        <v>153</v>
      </c>
      <c r="E24" s="40">
        <v>168</v>
      </c>
      <c r="F24" s="40">
        <v>-44</v>
      </c>
      <c r="G24" s="40">
        <v>-15</v>
      </c>
      <c r="H24" s="40">
        <v>-59</v>
      </c>
      <c r="I24" s="36">
        <v>-8.7128712871287117</v>
      </c>
      <c r="J24" s="36">
        <v>-2.9702970297029703</v>
      </c>
      <c r="K24" s="36">
        <v>-11.683168316831685</v>
      </c>
    </row>
    <row r="25" spans="1:11" x14ac:dyDescent="0.25">
      <c r="A25" s="26" t="s">
        <v>22</v>
      </c>
      <c r="B25" s="40">
        <v>1023</v>
      </c>
      <c r="C25" s="40">
        <v>1322</v>
      </c>
      <c r="D25" s="40">
        <v>3225</v>
      </c>
      <c r="E25" s="40">
        <v>2722</v>
      </c>
      <c r="F25" s="40">
        <v>-299</v>
      </c>
      <c r="G25" s="40">
        <v>503</v>
      </c>
      <c r="H25" s="40">
        <v>204</v>
      </c>
      <c r="I25" s="36">
        <v>-3.5607955222103129</v>
      </c>
      <c r="J25" s="36">
        <v>5.9902346075979516</v>
      </c>
      <c r="K25" s="36">
        <v>2.4294390853876386</v>
      </c>
    </row>
    <row r="26" spans="1:11" x14ac:dyDescent="0.25">
      <c r="A26" s="26" t="s">
        <v>23</v>
      </c>
      <c r="B26" s="40">
        <v>57</v>
      </c>
      <c r="C26" s="40">
        <v>46</v>
      </c>
      <c r="D26" s="40">
        <v>163</v>
      </c>
      <c r="E26" s="40">
        <v>112</v>
      </c>
      <c r="F26" s="40">
        <v>11</v>
      </c>
      <c r="G26" s="40">
        <v>51</v>
      </c>
      <c r="H26" s="40">
        <v>62</v>
      </c>
      <c r="I26" s="36">
        <v>3.0726256983240221</v>
      </c>
      <c r="J26" s="36">
        <v>14.24581005586592</v>
      </c>
      <c r="K26" s="36">
        <v>17.318435754189945</v>
      </c>
    </row>
    <row r="27" spans="1:11" x14ac:dyDescent="0.25">
      <c r="A27" s="26" t="s">
        <v>24</v>
      </c>
      <c r="B27" s="40">
        <v>12</v>
      </c>
      <c r="C27" s="40">
        <v>20</v>
      </c>
      <c r="D27" s="40">
        <v>45</v>
      </c>
      <c r="E27" s="40">
        <v>29</v>
      </c>
      <c r="F27" s="40">
        <v>-8</v>
      </c>
      <c r="G27" s="40">
        <v>16</v>
      </c>
      <c r="H27" s="40">
        <v>8</v>
      </c>
      <c r="I27" s="36">
        <v>-11.594202898550725</v>
      </c>
      <c r="J27" s="36">
        <v>23.188405797101449</v>
      </c>
      <c r="K27" s="36">
        <v>11.594202898550725</v>
      </c>
    </row>
    <row r="28" spans="1:11" x14ac:dyDescent="0.25">
      <c r="A28" s="26" t="s">
        <v>25</v>
      </c>
      <c r="B28" s="40">
        <v>23</v>
      </c>
      <c r="C28" s="40">
        <v>41</v>
      </c>
      <c r="D28" s="40">
        <v>73</v>
      </c>
      <c r="E28" s="40">
        <v>58</v>
      </c>
      <c r="F28" s="40">
        <v>-18</v>
      </c>
      <c r="G28" s="40">
        <v>15</v>
      </c>
      <c r="H28" s="40">
        <v>-3</v>
      </c>
      <c r="I28" s="36">
        <v>-10.714285714285714</v>
      </c>
      <c r="J28" s="36">
        <v>8.9285714285714288</v>
      </c>
      <c r="K28" s="36">
        <v>-1.7857142857142856</v>
      </c>
    </row>
    <row r="29" spans="1:11" x14ac:dyDescent="0.25">
      <c r="A29" s="26" t="s">
        <v>26</v>
      </c>
      <c r="B29" s="40">
        <v>11</v>
      </c>
      <c r="C29" s="40">
        <v>7</v>
      </c>
      <c r="D29" s="40">
        <v>29</v>
      </c>
      <c r="E29" s="40">
        <v>14</v>
      </c>
      <c r="F29" s="40">
        <v>4</v>
      </c>
      <c r="G29" s="40">
        <v>15</v>
      </c>
      <c r="H29" s="40">
        <v>19</v>
      </c>
      <c r="I29" s="36">
        <v>10.810810810810811</v>
      </c>
      <c r="J29" s="36">
        <v>40.54054054054054</v>
      </c>
      <c r="K29" s="36">
        <v>51.351351351351347</v>
      </c>
    </row>
    <row r="30" spans="1:11" x14ac:dyDescent="0.25">
      <c r="A30" s="26" t="s">
        <v>27</v>
      </c>
      <c r="B30" s="40">
        <v>23</v>
      </c>
      <c r="C30" s="40">
        <v>37</v>
      </c>
      <c r="D30" s="40">
        <v>64</v>
      </c>
      <c r="E30" s="40">
        <v>47</v>
      </c>
      <c r="F30" s="40">
        <v>-14</v>
      </c>
      <c r="G30" s="40">
        <v>17</v>
      </c>
      <c r="H30" s="40">
        <v>3</v>
      </c>
      <c r="I30" s="36">
        <v>-8.1395348837209305</v>
      </c>
      <c r="J30" s="36">
        <v>9.8837209302325579</v>
      </c>
      <c r="K30" s="36">
        <v>1.7441860465116279</v>
      </c>
    </row>
    <row r="31" spans="1:11" x14ac:dyDescent="0.25">
      <c r="A31" s="26" t="s">
        <v>28</v>
      </c>
      <c r="B31" s="40">
        <v>27</v>
      </c>
      <c r="C31" s="40">
        <v>22</v>
      </c>
      <c r="D31" s="40">
        <v>104</v>
      </c>
      <c r="E31" s="40">
        <v>35</v>
      </c>
      <c r="F31" s="40">
        <v>5</v>
      </c>
      <c r="G31" s="40">
        <v>69</v>
      </c>
      <c r="H31" s="40">
        <v>74</v>
      </c>
      <c r="I31" s="36">
        <v>3.4965034965034967</v>
      </c>
      <c r="J31" s="36">
        <v>48.251748251748253</v>
      </c>
      <c r="K31" s="36">
        <v>51.748251748251747</v>
      </c>
    </row>
    <row r="32" spans="1:11" x14ac:dyDescent="0.25">
      <c r="A32" s="26" t="s">
        <v>29</v>
      </c>
      <c r="B32" s="40">
        <v>14</v>
      </c>
      <c r="C32" s="40">
        <v>20</v>
      </c>
      <c r="D32" s="40">
        <v>50</v>
      </c>
      <c r="E32" s="40">
        <v>40</v>
      </c>
      <c r="F32" s="40">
        <v>-6</v>
      </c>
      <c r="G32" s="40">
        <v>10</v>
      </c>
      <c r="H32" s="40">
        <v>4</v>
      </c>
      <c r="I32" s="36">
        <v>-5.2173913043478262</v>
      </c>
      <c r="J32" s="36">
        <v>8.695652173913043</v>
      </c>
      <c r="K32" s="36">
        <v>3.4782608695652173</v>
      </c>
    </row>
    <row r="33" spans="1:11" x14ac:dyDescent="0.25">
      <c r="A33" s="26" t="s">
        <v>30</v>
      </c>
      <c r="B33" s="40">
        <v>32</v>
      </c>
      <c r="C33" s="40">
        <v>25</v>
      </c>
      <c r="D33" s="40">
        <v>175</v>
      </c>
      <c r="E33" s="40">
        <v>70</v>
      </c>
      <c r="F33" s="40">
        <v>7</v>
      </c>
      <c r="G33" s="40">
        <v>105</v>
      </c>
      <c r="H33" s="40">
        <v>112</v>
      </c>
      <c r="I33" s="36">
        <v>4.5454545454545459</v>
      </c>
      <c r="J33" s="36">
        <v>68.181818181818173</v>
      </c>
      <c r="K33" s="36">
        <v>72.727272727272734</v>
      </c>
    </row>
    <row r="34" spans="1:11" x14ac:dyDescent="0.25">
      <c r="A34" s="26" t="s">
        <v>31</v>
      </c>
      <c r="B34" s="40">
        <v>36</v>
      </c>
      <c r="C34" s="40">
        <v>30</v>
      </c>
      <c r="D34" s="40">
        <v>165</v>
      </c>
      <c r="E34" s="40">
        <v>46</v>
      </c>
      <c r="F34" s="40">
        <v>6</v>
      </c>
      <c r="G34" s="40">
        <v>119</v>
      </c>
      <c r="H34" s="40">
        <v>125</v>
      </c>
      <c r="I34" s="36">
        <v>4.2857142857142856</v>
      </c>
      <c r="J34" s="36">
        <v>85</v>
      </c>
      <c r="K34" s="36">
        <v>89.285714285714292</v>
      </c>
    </row>
    <row r="35" spans="1:11" x14ac:dyDescent="0.25">
      <c r="A35" s="26" t="s">
        <v>32</v>
      </c>
      <c r="B35" s="40">
        <v>37</v>
      </c>
      <c r="C35" s="40">
        <v>36</v>
      </c>
      <c r="D35" s="40">
        <v>88</v>
      </c>
      <c r="E35" s="40">
        <v>54</v>
      </c>
      <c r="F35" s="40">
        <v>1</v>
      </c>
      <c r="G35" s="40">
        <v>34</v>
      </c>
      <c r="H35" s="40">
        <v>35</v>
      </c>
      <c r="I35" s="36">
        <v>0.43103448275862066</v>
      </c>
      <c r="J35" s="36">
        <v>14.655172413793101</v>
      </c>
      <c r="K35" s="36">
        <v>15.086206896551724</v>
      </c>
    </row>
    <row r="36" spans="1:11" x14ac:dyDescent="0.25">
      <c r="A36" s="26" t="s">
        <v>33</v>
      </c>
      <c r="B36" s="40">
        <v>12</v>
      </c>
      <c r="C36" s="40">
        <v>19</v>
      </c>
      <c r="D36" s="40">
        <v>46</v>
      </c>
      <c r="E36" s="40">
        <v>27</v>
      </c>
      <c r="F36" s="40">
        <v>-7</v>
      </c>
      <c r="G36" s="40">
        <v>19</v>
      </c>
      <c r="H36" s="40">
        <v>12</v>
      </c>
      <c r="I36" s="36">
        <v>-6.7307692307692308</v>
      </c>
      <c r="J36" s="36">
        <v>18.269230769230766</v>
      </c>
      <c r="K36" s="36">
        <v>11.538461538461538</v>
      </c>
    </row>
    <row r="37" spans="1:11" x14ac:dyDescent="0.25">
      <c r="A37" s="26" t="s">
        <v>34</v>
      </c>
      <c r="B37" s="40">
        <v>302</v>
      </c>
      <c r="C37" s="40">
        <v>336</v>
      </c>
      <c r="D37" s="40">
        <v>1479</v>
      </c>
      <c r="E37" s="40">
        <v>1255</v>
      </c>
      <c r="F37" s="40">
        <v>-34</v>
      </c>
      <c r="G37" s="40">
        <v>224</v>
      </c>
      <c r="H37" s="40">
        <v>190</v>
      </c>
      <c r="I37" s="36">
        <v>-1.4750542299349241</v>
      </c>
      <c r="J37" s="36">
        <v>9.7180043383947936</v>
      </c>
      <c r="K37" s="36">
        <v>8.2429501084598709</v>
      </c>
    </row>
    <row r="38" spans="1:11" x14ac:dyDescent="0.25">
      <c r="A38" s="26" t="s">
        <v>35</v>
      </c>
      <c r="B38" s="40">
        <v>10</v>
      </c>
      <c r="C38" s="40">
        <v>20</v>
      </c>
      <c r="D38" s="40">
        <v>41</v>
      </c>
      <c r="E38" s="40">
        <v>24</v>
      </c>
      <c r="F38" s="40">
        <v>-10</v>
      </c>
      <c r="G38" s="40">
        <v>17</v>
      </c>
      <c r="H38" s="40">
        <v>7</v>
      </c>
      <c r="I38" s="36">
        <v>-10.526315789473683</v>
      </c>
      <c r="J38" s="36">
        <v>17.894736842105264</v>
      </c>
      <c r="K38" s="36">
        <v>7.3684210526315779</v>
      </c>
    </row>
    <row r="39" spans="1:11" x14ac:dyDescent="0.25">
      <c r="A39" s="26" t="s">
        <v>36</v>
      </c>
      <c r="B39" s="40">
        <v>11</v>
      </c>
      <c r="C39" s="40">
        <v>38</v>
      </c>
      <c r="D39" s="40">
        <v>61</v>
      </c>
      <c r="E39" s="40">
        <v>65</v>
      </c>
      <c r="F39" s="40">
        <v>-27</v>
      </c>
      <c r="G39" s="40">
        <v>-4</v>
      </c>
      <c r="H39" s="40">
        <v>-31</v>
      </c>
      <c r="I39" s="36">
        <v>-20.76923076923077</v>
      </c>
      <c r="J39" s="36">
        <v>-3.0769230769230771</v>
      </c>
      <c r="K39" s="36">
        <v>-23.846153846153847</v>
      </c>
    </row>
    <row r="40" spans="1:11" x14ac:dyDescent="0.25">
      <c r="A40" s="26" t="s">
        <v>37</v>
      </c>
      <c r="B40" s="40">
        <v>1805</v>
      </c>
      <c r="C40" s="40">
        <v>2113</v>
      </c>
      <c r="D40" s="40">
        <v>4271</v>
      </c>
      <c r="E40" s="40">
        <v>4120</v>
      </c>
      <c r="F40" s="40">
        <v>-308</v>
      </c>
      <c r="G40" s="40">
        <v>151</v>
      </c>
      <c r="H40" s="40">
        <v>-157</v>
      </c>
      <c r="I40" s="36">
        <v>-2.1292775665399239</v>
      </c>
      <c r="J40" s="36">
        <v>1.043899066712755</v>
      </c>
      <c r="K40" s="36">
        <v>-1.0853784998271692</v>
      </c>
    </row>
    <row r="41" spans="1:11" x14ac:dyDescent="0.25">
      <c r="A41" s="26" t="s">
        <v>38</v>
      </c>
      <c r="B41" s="40">
        <v>74</v>
      </c>
      <c r="C41" s="40">
        <v>77</v>
      </c>
      <c r="D41" s="40">
        <v>273</v>
      </c>
      <c r="E41" s="40">
        <v>200</v>
      </c>
      <c r="F41" s="40">
        <v>-3</v>
      </c>
      <c r="G41" s="40">
        <v>73</v>
      </c>
      <c r="H41" s="40">
        <v>70</v>
      </c>
      <c r="I41" s="36">
        <v>-0.59055118110236215</v>
      </c>
      <c r="J41" s="36">
        <v>14.37007874015748</v>
      </c>
      <c r="K41" s="36">
        <v>13.779527559055119</v>
      </c>
    </row>
    <row r="42" spans="1:11" x14ac:dyDescent="0.25">
      <c r="A42" s="26" t="s">
        <v>39</v>
      </c>
      <c r="B42" s="40">
        <v>48</v>
      </c>
      <c r="C42" s="40">
        <v>48</v>
      </c>
      <c r="D42" s="40">
        <v>125</v>
      </c>
      <c r="E42" s="40">
        <v>118</v>
      </c>
      <c r="F42" s="40">
        <v>0</v>
      </c>
      <c r="G42" s="40">
        <v>7</v>
      </c>
      <c r="H42" s="40">
        <v>7</v>
      </c>
      <c r="I42" s="36">
        <v>0</v>
      </c>
      <c r="J42" s="36">
        <v>1.8421052631578945</v>
      </c>
      <c r="K42" s="36">
        <v>1.8421052631578945</v>
      </c>
    </row>
    <row r="43" spans="1:11" x14ac:dyDescent="0.25">
      <c r="A43" s="26" t="s">
        <v>40</v>
      </c>
      <c r="B43" s="40">
        <v>152</v>
      </c>
      <c r="C43" s="40">
        <v>178</v>
      </c>
      <c r="D43" s="40">
        <v>445</v>
      </c>
      <c r="E43" s="40">
        <v>260</v>
      </c>
      <c r="F43" s="40">
        <v>-26</v>
      </c>
      <c r="G43" s="40">
        <v>185</v>
      </c>
      <c r="H43" s="40">
        <v>159</v>
      </c>
      <c r="I43" s="36">
        <v>-2.2241231822070144</v>
      </c>
      <c r="J43" s="36">
        <v>15.825491873396064</v>
      </c>
      <c r="K43" s="36">
        <v>13.60136869118905</v>
      </c>
    </row>
    <row r="44" spans="1:11" x14ac:dyDescent="0.25">
      <c r="A44" s="38" t="s">
        <v>46</v>
      </c>
      <c r="B44" s="41">
        <v>5211</v>
      </c>
      <c r="C44" s="41">
        <v>6024</v>
      </c>
      <c r="D44" s="41">
        <v>16276</v>
      </c>
      <c r="E44" s="41">
        <v>12969</v>
      </c>
      <c r="F44" s="41">
        <v>-813</v>
      </c>
      <c r="G44" s="41">
        <v>3307</v>
      </c>
      <c r="H44" s="41">
        <v>2494</v>
      </c>
      <c r="I44" s="39">
        <v>-2.0694921725849564</v>
      </c>
      <c r="J44" s="39">
        <v>8.4179712358406515</v>
      </c>
      <c r="K44" s="39">
        <v>6.3484790632556951</v>
      </c>
    </row>
    <row r="45" spans="1:11" x14ac:dyDescent="0.25">
      <c r="A45" s="13" t="s">
        <v>41</v>
      </c>
      <c r="B45" s="42">
        <v>2225</v>
      </c>
      <c r="C45" s="42">
        <v>2618</v>
      </c>
      <c r="D45" s="42">
        <v>5778</v>
      </c>
      <c r="E45" s="42">
        <v>5225</v>
      </c>
      <c r="F45" s="42">
        <v>-393</v>
      </c>
      <c r="G45" s="42">
        <v>553</v>
      </c>
      <c r="H45" s="42">
        <v>160</v>
      </c>
      <c r="I45" s="37">
        <v>-2.2404651958269199</v>
      </c>
      <c r="J45" s="37">
        <v>3.1526138760617979</v>
      </c>
      <c r="K45" s="37">
        <v>0.91214868023487827</v>
      </c>
    </row>
    <row r="46" spans="1:11" x14ac:dyDescent="0.25">
      <c r="A46" s="13" t="s">
        <v>42</v>
      </c>
      <c r="B46" s="42">
        <v>2451</v>
      </c>
      <c r="C46" s="42">
        <v>2686</v>
      </c>
      <c r="D46" s="42">
        <v>8242</v>
      </c>
      <c r="E46" s="42">
        <v>5959</v>
      </c>
      <c r="F46" s="42">
        <v>-235</v>
      </c>
      <c r="G46" s="42">
        <v>2283</v>
      </c>
      <c r="H46" s="42">
        <v>2048</v>
      </c>
      <c r="I46" s="37">
        <v>-1.3306154804371213</v>
      </c>
      <c r="J46" s="37">
        <v>12.926787837608289</v>
      </c>
      <c r="K46" s="37">
        <v>11.596172357171168</v>
      </c>
    </row>
    <row r="47" spans="1:11" x14ac:dyDescent="0.25">
      <c r="A47" s="13" t="s">
        <v>43</v>
      </c>
      <c r="B47" s="42">
        <v>535</v>
      </c>
      <c r="C47" s="42">
        <v>720</v>
      </c>
      <c r="D47" s="42">
        <v>2256</v>
      </c>
      <c r="E47" s="42">
        <v>1785</v>
      </c>
      <c r="F47" s="42">
        <v>-185</v>
      </c>
      <c r="G47" s="42">
        <v>471</v>
      </c>
      <c r="H47" s="42">
        <v>286</v>
      </c>
      <c r="I47" s="37">
        <v>-4.530982120989469</v>
      </c>
      <c r="J47" s="37">
        <v>11.5356355620867</v>
      </c>
      <c r="K47" s="37">
        <v>7.0046534410972319</v>
      </c>
    </row>
    <row r="48" spans="1:11" x14ac:dyDescent="0.25">
      <c r="A48" s="9" t="s">
        <v>124</v>
      </c>
    </row>
  </sheetData>
  <mergeCells count="3">
    <mergeCell ref="B2:H2"/>
    <mergeCell ref="I2:K2"/>
    <mergeCell ref="A2:A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/>
  </sheetViews>
  <sheetFormatPr defaultRowHeight="15" x14ac:dyDescent="0.25"/>
  <cols>
    <col min="1" max="1" width="23.5703125" style="6" bestFit="1" customWidth="1"/>
  </cols>
  <sheetData>
    <row r="1" spans="1:11" s="6" customFormat="1" x14ac:dyDescent="0.25">
      <c r="A1" s="8" t="s">
        <v>130</v>
      </c>
    </row>
    <row r="2" spans="1:11" x14ac:dyDescent="0.25">
      <c r="A2" s="176" t="s">
        <v>0</v>
      </c>
      <c r="B2" s="174" t="s">
        <v>55</v>
      </c>
      <c r="C2" s="174"/>
      <c r="D2" s="174"/>
      <c r="E2" s="174"/>
      <c r="F2" s="174"/>
      <c r="G2" s="174"/>
      <c r="H2" s="174"/>
      <c r="I2" s="174" t="s">
        <v>65</v>
      </c>
      <c r="J2" s="174"/>
      <c r="K2" s="174"/>
    </row>
    <row r="3" spans="1:11" ht="24" x14ac:dyDescent="0.25">
      <c r="A3" s="176"/>
      <c r="B3" s="43" t="s">
        <v>57</v>
      </c>
      <c r="C3" s="43" t="s">
        <v>58</v>
      </c>
      <c r="D3" s="44" t="s">
        <v>59</v>
      </c>
      <c r="E3" s="44" t="s">
        <v>60</v>
      </c>
      <c r="F3" s="44" t="s">
        <v>61</v>
      </c>
      <c r="G3" s="44" t="s">
        <v>62</v>
      </c>
      <c r="H3" s="44" t="s">
        <v>63</v>
      </c>
      <c r="I3" s="44" t="s">
        <v>61</v>
      </c>
      <c r="J3" s="44" t="s">
        <v>62</v>
      </c>
      <c r="K3" s="44" t="s">
        <v>63</v>
      </c>
    </row>
    <row r="4" spans="1:11" x14ac:dyDescent="0.25">
      <c r="A4" s="45" t="s">
        <v>1</v>
      </c>
      <c r="B4" s="40">
        <v>9</v>
      </c>
      <c r="C4" s="40">
        <v>4</v>
      </c>
      <c r="D4" s="40">
        <v>30</v>
      </c>
      <c r="E4" s="40">
        <v>20</v>
      </c>
      <c r="F4" s="40">
        <v>5</v>
      </c>
      <c r="G4" s="40">
        <v>10</v>
      </c>
      <c r="H4" s="40">
        <v>15</v>
      </c>
      <c r="I4" s="36">
        <v>4.9504950495049505</v>
      </c>
      <c r="J4" s="36">
        <v>9.9009900990099009</v>
      </c>
      <c r="K4" s="36">
        <v>14.85148514851485</v>
      </c>
    </row>
    <row r="5" spans="1:11" x14ac:dyDescent="0.25">
      <c r="A5" s="45" t="s">
        <v>2</v>
      </c>
      <c r="B5" s="40">
        <v>30</v>
      </c>
      <c r="C5" s="40">
        <v>22</v>
      </c>
      <c r="D5" s="40">
        <v>116</v>
      </c>
      <c r="E5" s="40">
        <v>84</v>
      </c>
      <c r="F5" s="40">
        <v>8</v>
      </c>
      <c r="G5" s="40">
        <v>32</v>
      </c>
      <c r="H5" s="40">
        <v>40</v>
      </c>
      <c r="I5" s="36">
        <v>1.9093078758949882</v>
      </c>
      <c r="J5" s="36">
        <v>7.6372315035799527</v>
      </c>
      <c r="K5" s="36">
        <v>9.5465393794749396</v>
      </c>
    </row>
    <row r="6" spans="1:11" x14ac:dyDescent="0.25">
      <c r="A6" s="45" t="s">
        <v>3</v>
      </c>
      <c r="B6" s="40">
        <v>7</v>
      </c>
      <c r="C6" s="40">
        <v>12</v>
      </c>
      <c r="D6" s="40">
        <v>43</v>
      </c>
      <c r="E6" s="40">
        <v>31</v>
      </c>
      <c r="F6" s="40">
        <v>-5</v>
      </c>
      <c r="G6" s="40">
        <v>12</v>
      </c>
      <c r="H6" s="40">
        <v>7</v>
      </c>
      <c r="I6" s="36">
        <v>-2.358490566037736</v>
      </c>
      <c r="J6" s="36">
        <v>5.6603773584905666</v>
      </c>
      <c r="K6" s="36">
        <v>3.3018867924528301</v>
      </c>
    </row>
    <row r="7" spans="1:11" x14ac:dyDescent="0.25">
      <c r="A7" s="45" t="s">
        <v>4</v>
      </c>
      <c r="B7" s="40">
        <v>25</v>
      </c>
      <c r="C7" s="40">
        <v>17</v>
      </c>
      <c r="D7" s="40">
        <v>94</v>
      </c>
      <c r="E7" s="40">
        <v>70</v>
      </c>
      <c r="F7" s="40">
        <v>8</v>
      </c>
      <c r="G7" s="40">
        <v>24</v>
      </c>
      <c r="H7" s="40">
        <v>32</v>
      </c>
      <c r="I7" s="36">
        <v>2.0512820512820511</v>
      </c>
      <c r="J7" s="36">
        <v>6.1538461538461542</v>
      </c>
      <c r="K7" s="36">
        <v>8.2051282051282044</v>
      </c>
    </row>
    <row r="8" spans="1:11" x14ac:dyDescent="0.25">
      <c r="A8" s="45" t="s">
        <v>5</v>
      </c>
      <c r="B8" s="40">
        <v>18</v>
      </c>
      <c r="C8" s="40">
        <v>22</v>
      </c>
      <c r="D8" s="40">
        <v>36</v>
      </c>
      <c r="E8" s="40">
        <v>20</v>
      </c>
      <c r="F8" s="40">
        <v>-4</v>
      </c>
      <c r="G8" s="40">
        <v>16</v>
      </c>
      <c r="H8" s="40">
        <v>12</v>
      </c>
      <c r="I8" s="36">
        <v>-1.8691588785046727</v>
      </c>
      <c r="J8" s="36">
        <v>7.4766355140186906</v>
      </c>
      <c r="K8" s="36">
        <v>5.6074766355140184</v>
      </c>
    </row>
    <row r="9" spans="1:11" x14ac:dyDescent="0.25">
      <c r="A9" s="45" t="s">
        <v>6</v>
      </c>
      <c r="B9" s="40">
        <v>190</v>
      </c>
      <c r="C9" s="40">
        <v>166</v>
      </c>
      <c r="D9" s="40">
        <v>506</v>
      </c>
      <c r="E9" s="40">
        <v>408</v>
      </c>
      <c r="F9" s="40">
        <v>24</v>
      </c>
      <c r="G9" s="40">
        <v>98</v>
      </c>
      <c r="H9" s="40">
        <v>122</v>
      </c>
      <c r="I9" s="36">
        <v>0.96346848655158579</v>
      </c>
      <c r="J9" s="36">
        <v>3.9341629867523085</v>
      </c>
      <c r="K9" s="36">
        <v>4.8976314733038944</v>
      </c>
    </row>
    <row r="10" spans="1:11" x14ac:dyDescent="0.25">
      <c r="A10" s="45" t="s">
        <v>7</v>
      </c>
      <c r="B10" s="40">
        <v>13</v>
      </c>
      <c r="C10" s="40">
        <v>6</v>
      </c>
      <c r="D10" s="40">
        <v>79</v>
      </c>
      <c r="E10" s="40">
        <v>67</v>
      </c>
      <c r="F10" s="40">
        <v>7</v>
      </c>
      <c r="G10" s="40">
        <v>12</v>
      </c>
      <c r="H10" s="40">
        <v>19</v>
      </c>
      <c r="I10" s="36">
        <v>3.3018867924528301</v>
      </c>
      <c r="J10" s="36">
        <v>5.6603773584905666</v>
      </c>
      <c r="K10" s="36">
        <v>8.9622641509433958</v>
      </c>
    </row>
    <row r="11" spans="1:11" x14ac:dyDescent="0.25">
      <c r="A11" s="45" t="s">
        <v>8</v>
      </c>
      <c r="B11" s="40">
        <v>33</v>
      </c>
      <c r="C11" s="40">
        <v>35</v>
      </c>
      <c r="D11" s="40">
        <v>117</v>
      </c>
      <c r="E11" s="40">
        <v>97</v>
      </c>
      <c r="F11" s="40">
        <v>-2</v>
      </c>
      <c r="G11" s="40">
        <v>20</v>
      </c>
      <c r="H11" s="40">
        <v>18</v>
      </c>
      <c r="I11" s="36">
        <v>-0.35842293906810035</v>
      </c>
      <c r="J11" s="36">
        <v>3.5842293906810032</v>
      </c>
      <c r="K11" s="36">
        <v>3.225806451612903</v>
      </c>
    </row>
    <row r="12" spans="1:11" x14ac:dyDescent="0.25">
      <c r="A12" s="45" t="s">
        <v>9</v>
      </c>
      <c r="B12" s="40">
        <v>25</v>
      </c>
      <c r="C12" s="40">
        <v>28</v>
      </c>
      <c r="D12" s="40">
        <v>82</v>
      </c>
      <c r="E12" s="40">
        <v>59</v>
      </c>
      <c r="F12" s="40">
        <v>-3</v>
      </c>
      <c r="G12" s="40">
        <v>23</v>
      </c>
      <c r="H12" s="40">
        <v>20</v>
      </c>
      <c r="I12" s="36">
        <v>-0.72815533980582525</v>
      </c>
      <c r="J12" s="36">
        <v>5.5825242718446608</v>
      </c>
      <c r="K12" s="36">
        <v>4.8543689320388346</v>
      </c>
    </row>
    <row r="13" spans="1:11" x14ac:dyDescent="0.25">
      <c r="A13" s="45" t="s">
        <v>10</v>
      </c>
      <c r="B13" s="40">
        <v>36</v>
      </c>
      <c r="C13" s="40">
        <v>17</v>
      </c>
      <c r="D13" s="40">
        <v>72</v>
      </c>
      <c r="E13" s="40">
        <v>77</v>
      </c>
      <c r="F13" s="40">
        <v>19</v>
      </c>
      <c r="G13" s="40">
        <v>-5</v>
      </c>
      <c r="H13" s="40">
        <v>14</v>
      </c>
      <c r="I13" s="36">
        <v>4.4083526682134568</v>
      </c>
      <c r="J13" s="36">
        <v>-1.160092807424594</v>
      </c>
      <c r="K13" s="36">
        <v>3.2482598607888629</v>
      </c>
    </row>
    <row r="14" spans="1:11" x14ac:dyDescent="0.25">
      <c r="A14" s="45" t="s">
        <v>11</v>
      </c>
      <c r="B14" s="40">
        <v>17</v>
      </c>
      <c r="C14" s="40">
        <v>14</v>
      </c>
      <c r="D14" s="40">
        <v>74</v>
      </c>
      <c r="E14" s="40">
        <v>34</v>
      </c>
      <c r="F14" s="40">
        <v>3</v>
      </c>
      <c r="G14" s="40">
        <v>40</v>
      </c>
      <c r="H14" s="40">
        <v>43</v>
      </c>
      <c r="I14" s="36">
        <v>1.8181818181818181</v>
      </c>
      <c r="J14" s="36">
        <v>24.242424242424242</v>
      </c>
      <c r="K14" s="36">
        <v>26.060606060606062</v>
      </c>
    </row>
    <row r="15" spans="1:11" x14ac:dyDescent="0.25">
      <c r="A15" s="45" t="s">
        <v>12</v>
      </c>
      <c r="B15" s="40">
        <v>43</v>
      </c>
      <c r="C15" s="40">
        <v>47</v>
      </c>
      <c r="D15" s="40">
        <v>145</v>
      </c>
      <c r="E15" s="40">
        <v>116</v>
      </c>
      <c r="F15" s="40">
        <v>-4</v>
      </c>
      <c r="G15" s="40">
        <v>29</v>
      </c>
      <c r="H15" s="40">
        <v>25</v>
      </c>
      <c r="I15" s="36">
        <v>-0.56338028169014087</v>
      </c>
      <c r="J15" s="36">
        <v>4.084507042253521</v>
      </c>
      <c r="K15" s="36">
        <v>3.5211267605633805</v>
      </c>
    </row>
    <row r="16" spans="1:11" x14ac:dyDescent="0.25">
      <c r="A16" s="45" t="s">
        <v>13</v>
      </c>
      <c r="B16" s="40">
        <v>82</v>
      </c>
      <c r="C16" s="40">
        <v>36</v>
      </c>
      <c r="D16" s="40">
        <v>219</v>
      </c>
      <c r="E16" s="40">
        <v>140</v>
      </c>
      <c r="F16" s="40">
        <v>46</v>
      </c>
      <c r="G16" s="40">
        <v>79</v>
      </c>
      <c r="H16" s="40">
        <v>125</v>
      </c>
      <c r="I16" s="36">
        <v>5.8823529411764701</v>
      </c>
      <c r="J16" s="36">
        <v>10.102301790281331</v>
      </c>
      <c r="K16" s="36">
        <v>15.9846547314578</v>
      </c>
    </row>
    <row r="17" spans="1:11" x14ac:dyDescent="0.25">
      <c r="A17" s="45" t="s">
        <v>14</v>
      </c>
      <c r="B17" s="40">
        <v>134</v>
      </c>
      <c r="C17" s="40">
        <v>99</v>
      </c>
      <c r="D17" s="40">
        <v>477</v>
      </c>
      <c r="E17" s="40">
        <v>226</v>
      </c>
      <c r="F17" s="40">
        <v>35</v>
      </c>
      <c r="G17" s="40">
        <v>251</v>
      </c>
      <c r="H17" s="40">
        <v>286</v>
      </c>
      <c r="I17" s="36">
        <v>2.107164358819988</v>
      </c>
      <c r="J17" s="36">
        <v>15.111378687537627</v>
      </c>
      <c r="K17" s="36">
        <v>17.218543046357617</v>
      </c>
    </row>
    <row r="18" spans="1:11" x14ac:dyDescent="0.25">
      <c r="A18" s="45" t="s">
        <v>15</v>
      </c>
      <c r="B18" s="40">
        <v>5</v>
      </c>
      <c r="C18" s="40">
        <v>5</v>
      </c>
      <c r="D18" s="40">
        <v>17</v>
      </c>
      <c r="E18" s="40">
        <v>18</v>
      </c>
      <c r="F18" s="40">
        <v>0</v>
      </c>
      <c r="G18" s="40">
        <v>-1</v>
      </c>
      <c r="H18" s="40">
        <v>-1</v>
      </c>
      <c r="I18" s="36">
        <v>0</v>
      </c>
      <c r="J18" s="36">
        <v>-1.1363636363636365</v>
      </c>
      <c r="K18" s="36">
        <v>-1.1363636363636365</v>
      </c>
    </row>
    <row r="19" spans="1:11" x14ac:dyDescent="0.25">
      <c r="A19" s="45" t="s">
        <v>16</v>
      </c>
      <c r="B19" s="40">
        <v>10</v>
      </c>
      <c r="C19" s="40">
        <v>8</v>
      </c>
      <c r="D19" s="40">
        <v>52</v>
      </c>
      <c r="E19" s="40">
        <v>31</v>
      </c>
      <c r="F19" s="40">
        <v>2</v>
      </c>
      <c r="G19" s="40">
        <v>21</v>
      </c>
      <c r="H19" s="40">
        <v>23</v>
      </c>
      <c r="I19" s="36">
        <v>1.1049723756906076</v>
      </c>
      <c r="J19" s="36">
        <v>11.602209944751381</v>
      </c>
      <c r="K19" s="36">
        <v>12.707182320441991</v>
      </c>
    </row>
    <row r="20" spans="1:11" x14ac:dyDescent="0.25">
      <c r="A20" s="45" t="s">
        <v>17</v>
      </c>
      <c r="B20" s="40">
        <v>29</v>
      </c>
      <c r="C20" s="40">
        <v>75</v>
      </c>
      <c r="D20" s="40">
        <v>135</v>
      </c>
      <c r="E20" s="40">
        <v>52</v>
      </c>
      <c r="F20" s="40">
        <v>-46</v>
      </c>
      <c r="G20" s="40">
        <v>83</v>
      </c>
      <c r="H20" s="40">
        <v>37</v>
      </c>
      <c r="I20" s="36">
        <v>-10.430839002267573</v>
      </c>
      <c r="J20" s="36">
        <v>18.820861678004537</v>
      </c>
      <c r="K20" s="36">
        <v>8.3900226757369616</v>
      </c>
    </row>
    <row r="21" spans="1:11" x14ac:dyDescent="0.25">
      <c r="A21" s="45" t="s">
        <v>18</v>
      </c>
      <c r="B21" s="40">
        <v>12</v>
      </c>
      <c r="C21" s="40">
        <v>14</v>
      </c>
      <c r="D21" s="40">
        <v>53</v>
      </c>
      <c r="E21" s="40">
        <v>30</v>
      </c>
      <c r="F21" s="40">
        <v>-2</v>
      </c>
      <c r="G21" s="40">
        <v>23</v>
      </c>
      <c r="H21" s="40">
        <v>21</v>
      </c>
      <c r="I21" s="36">
        <v>-1.3422818791946309</v>
      </c>
      <c r="J21" s="36">
        <v>15.436241610738255</v>
      </c>
      <c r="K21" s="36">
        <v>14.093959731543624</v>
      </c>
    </row>
    <row r="22" spans="1:11" x14ac:dyDescent="0.25">
      <c r="A22" s="45" t="s">
        <v>19</v>
      </c>
      <c r="B22" s="40">
        <v>18</v>
      </c>
      <c r="C22" s="40">
        <v>11</v>
      </c>
      <c r="D22" s="40">
        <v>68</v>
      </c>
      <c r="E22" s="40">
        <v>47</v>
      </c>
      <c r="F22" s="40">
        <v>7</v>
      </c>
      <c r="G22" s="40">
        <v>21</v>
      </c>
      <c r="H22" s="40">
        <v>28</v>
      </c>
      <c r="I22" s="36">
        <v>2.7237354085603114</v>
      </c>
      <c r="J22" s="36">
        <v>8.1712062256809332</v>
      </c>
      <c r="K22" s="36">
        <v>10.894941634241246</v>
      </c>
    </row>
    <row r="23" spans="1:11" x14ac:dyDescent="0.25">
      <c r="A23" s="45" t="s">
        <v>20</v>
      </c>
      <c r="B23" s="40">
        <v>34</v>
      </c>
      <c r="C23" s="40">
        <v>37</v>
      </c>
      <c r="D23" s="40">
        <v>82</v>
      </c>
      <c r="E23" s="40">
        <v>84</v>
      </c>
      <c r="F23" s="40">
        <v>-3</v>
      </c>
      <c r="G23" s="40">
        <v>-2</v>
      </c>
      <c r="H23" s="40">
        <v>-5</v>
      </c>
      <c r="I23" s="36">
        <v>-0.64377682403433478</v>
      </c>
      <c r="J23" s="36">
        <v>-0.42918454935622319</v>
      </c>
      <c r="K23" s="36">
        <v>-1.0729613733905579</v>
      </c>
    </row>
    <row r="24" spans="1:11" x14ac:dyDescent="0.25">
      <c r="A24" s="45" t="s">
        <v>21</v>
      </c>
      <c r="B24" s="40">
        <v>26</v>
      </c>
      <c r="C24" s="40">
        <v>38</v>
      </c>
      <c r="D24" s="40">
        <v>85</v>
      </c>
      <c r="E24" s="40">
        <v>77</v>
      </c>
      <c r="F24" s="40">
        <v>-12</v>
      </c>
      <c r="G24" s="40">
        <v>8</v>
      </c>
      <c r="H24" s="40">
        <v>-4</v>
      </c>
      <c r="I24" s="36">
        <v>-2.5263157894736841</v>
      </c>
      <c r="J24" s="36">
        <v>1.6842105263157894</v>
      </c>
      <c r="K24" s="36">
        <v>-0.84210526315789469</v>
      </c>
    </row>
    <row r="25" spans="1:11" x14ac:dyDescent="0.25">
      <c r="A25" s="45" t="s">
        <v>22</v>
      </c>
      <c r="B25" s="40">
        <v>516</v>
      </c>
      <c r="C25" s="40">
        <v>608</v>
      </c>
      <c r="D25" s="40">
        <v>1435</v>
      </c>
      <c r="E25" s="40">
        <v>1326</v>
      </c>
      <c r="F25" s="40">
        <v>-92</v>
      </c>
      <c r="G25" s="40">
        <v>109</v>
      </c>
      <c r="H25" s="40">
        <v>17</v>
      </c>
      <c r="I25" s="36">
        <v>-1.0728862973760933</v>
      </c>
      <c r="J25" s="36">
        <v>1.2711370262390671</v>
      </c>
      <c r="K25" s="36">
        <v>0.19825072886297374</v>
      </c>
    </row>
    <row r="26" spans="1:11" x14ac:dyDescent="0.25">
      <c r="A26" s="45" t="s">
        <v>23</v>
      </c>
      <c r="B26" s="40">
        <v>34</v>
      </c>
      <c r="C26" s="40">
        <v>17</v>
      </c>
      <c r="D26" s="40">
        <v>79</v>
      </c>
      <c r="E26" s="40">
        <v>59</v>
      </c>
      <c r="F26" s="40">
        <v>17</v>
      </c>
      <c r="G26" s="40">
        <v>20</v>
      </c>
      <c r="H26" s="40">
        <v>37</v>
      </c>
      <c r="I26" s="36">
        <v>4.4736842105263159</v>
      </c>
      <c r="J26" s="36">
        <v>5.2631578947368416</v>
      </c>
      <c r="K26" s="36">
        <v>9.7368421052631575</v>
      </c>
    </row>
    <row r="27" spans="1:11" x14ac:dyDescent="0.25">
      <c r="A27" s="45" t="s">
        <v>24</v>
      </c>
      <c r="B27" s="40">
        <v>7</v>
      </c>
      <c r="C27" s="40">
        <v>6</v>
      </c>
      <c r="D27" s="40">
        <v>23</v>
      </c>
      <c r="E27" s="40">
        <v>12</v>
      </c>
      <c r="F27" s="40">
        <v>1</v>
      </c>
      <c r="G27" s="40">
        <v>11</v>
      </c>
      <c r="H27" s="40">
        <v>12</v>
      </c>
      <c r="I27" s="36">
        <v>1.3698630136986301</v>
      </c>
      <c r="J27" s="36">
        <v>15.068493150684931</v>
      </c>
      <c r="K27" s="36">
        <v>16.43835616438356</v>
      </c>
    </row>
    <row r="28" spans="1:11" x14ac:dyDescent="0.25">
      <c r="A28" s="45" t="s">
        <v>25</v>
      </c>
      <c r="B28" s="40">
        <v>14</v>
      </c>
      <c r="C28" s="40">
        <v>22</v>
      </c>
      <c r="D28" s="40">
        <v>30</v>
      </c>
      <c r="E28" s="40">
        <v>29</v>
      </c>
      <c r="F28" s="40">
        <v>-8</v>
      </c>
      <c r="G28" s="40">
        <v>1</v>
      </c>
      <c r="H28" s="40">
        <v>-7</v>
      </c>
      <c r="I28" s="36">
        <v>-4.5714285714285712</v>
      </c>
      <c r="J28" s="36">
        <v>0.5714285714285714</v>
      </c>
      <c r="K28" s="36">
        <v>-4</v>
      </c>
    </row>
    <row r="29" spans="1:11" x14ac:dyDescent="0.25">
      <c r="A29" s="45" t="s">
        <v>26</v>
      </c>
      <c r="B29" s="40">
        <v>5</v>
      </c>
      <c r="C29" s="40">
        <v>4</v>
      </c>
      <c r="D29" s="40">
        <v>15</v>
      </c>
      <c r="E29" s="40">
        <v>9</v>
      </c>
      <c r="F29" s="40">
        <v>1</v>
      </c>
      <c r="G29" s="40">
        <v>6</v>
      </c>
      <c r="H29" s="40">
        <v>7</v>
      </c>
      <c r="I29" s="36">
        <v>2.2222222222222223</v>
      </c>
      <c r="J29" s="36">
        <v>13.333333333333334</v>
      </c>
      <c r="K29" s="36">
        <v>15.555555555555555</v>
      </c>
    </row>
    <row r="30" spans="1:11" x14ac:dyDescent="0.25">
      <c r="A30" s="45" t="s">
        <v>27</v>
      </c>
      <c r="B30" s="40">
        <v>18</v>
      </c>
      <c r="C30" s="40">
        <v>17</v>
      </c>
      <c r="D30" s="40">
        <v>21</v>
      </c>
      <c r="E30" s="40">
        <v>15</v>
      </c>
      <c r="F30" s="40">
        <v>1</v>
      </c>
      <c r="G30" s="40">
        <v>6</v>
      </c>
      <c r="H30" s="40">
        <v>7</v>
      </c>
      <c r="I30" s="36">
        <v>0.5714285714285714</v>
      </c>
      <c r="J30" s="36">
        <v>3.4285714285714288</v>
      </c>
      <c r="K30" s="36">
        <v>4</v>
      </c>
    </row>
    <row r="31" spans="1:11" x14ac:dyDescent="0.25">
      <c r="A31" s="45" t="s">
        <v>28</v>
      </c>
      <c r="B31" s="40">
        <v>18</v>
      </c>
      <c r="C31" s="40">
        <v>9</v>
      </c>
      <c r="D31" s="40">
        <v>47</v>
      </c>
      <c r="E31" s="40">
        <v>13</v>
      </c>
      <c r="F31" s="40">
        <v>9</v>
      </c>
      <c r="G31" s="40">
        <v>34</v>
      </c>
      <c r="H31" s="40">
        <v>43</v>
      </c>
      <c r="I31" s="36">
        <v>5.0847457627118651</v>
      </c>
      <c r="J31" s="36">
        <v>19.209039548022599</v>
      </c>
      <c r="K31" s="36">
        <v>24.293785310734464</v>
      </c>
    </row>
    <row r="32" spans="1:11" x14ac:dyDescent="0.25">
      <c r="A32" s="45" t="s">
        <v>29</v>
      </c>
      <c r="B32" s="40">
        <v>9</v>
      </c>
      <c r="C32" s="40">
        <v>8</v>
      </c>
      <c r="D32" s="40">
        <v>18</v>
      </c>
      <c r="E32" s="40">
        <v>29</v>
      </c>
      <c r="F32" s="40">
        <v>1</v>
      </c>
      <c r="G32" s="40">
        <v>-11</v>
      </c>
      <c r="H32" s="40">
        <v>-10</v>
      </c>
      <c r="I32" s="36">
        <v>0.76923076923076927</v>
      </c>
      <c r="J32" s="36">
        <v>-8.4615384615384617</v>
      </c>
      <c r="K32" s="36">
        <v>-7.6923076923076925</v>
      </c>
    </row>
    <row r="33" spans="1:11" x14ac:dyDescent="0.25">
      <c r="A33" s="45" t="s">
        <v>30</v>
      </c>
      <c r="B33" s="40">
        <v>23</v>
      </c>
      <c r="C33" s="40">
        <v>12</v>
      </c>
      <c r="D33" s="40">
        <v>125</v>
      </c>
      <c r="E33" s="40">
        <v>37</v>
      </c>
      <c r="F33" s="40">
        <v>11</v>
      </c>
      <c r="G33" s="40">
        <v>88</v>
      </c>
      <c r="H33" s="40">
        <v>99</v>
      </c>
      <c r="I33" s="36">
        <v>6.4705882352941186</v>
      </c>
      <c r="J33" s="36">
        <v>51.764705882352949</v>
      </c>
      <c r="K33" s="36">
        <v>58.235294117647065</v>
      </c>
    </row>
    <row r="34" spans="1:11" x14ac:dyDescent="0.25">
      <c r="A34" s="45" t="s">
        <v>31</v>
      </c>
      <c r="B34" s="40">
        <v>26</v>
      </c>
      <c r="C34" s="40">
        <v>11</v>
      </c>
      <c r="D34" s="40">
        <v>105</v>
      </c>
      <c r="E34" s="40">
        <v>27</v>
      </c>
      <c r="F34" s="40">
        <v>15</v>
      </c>
      <c r="G34" s="40">
        <v>78</v>
      </c>
      <c r="H34" s="40">
        <v>93</v>
      </c>
      <c r="I34" s="36">
        <v>8.8235294117647065</v>
      </c>
      <c r="J34" s="36">
        <v>45.882352941176471</v>
      </c>
      <c r="K34" s="36">
        <v>54.705882352941181</v>
      </c>
    </row>
    <row r="35" spans="1:11" x14ac:dyDescent="0.25">
      <c r="A35" s="45" t="s">
        <v>32</v>
      </c>
      <c r="B35" s="40">
        <v>11</v>
      </c>
      <c r="C35" s="40">
        <v>15</v>
      </c>
      <c r="D35" s="40">
        <v>60</v>
      </c>
      <c r="E35" s="40">
        <v>25</v>
      </c>
      <c r="F35" s="40">
        <v>-4</v>
      </c>
      <c r="G35" s="40">
        <v>35</v>
      </c>
      <c r="H35" s="40">
        <v>31</v>
      </c>
      <c r="I35" s="36">
        <v>-1.680672268907563</v>
      </c>
      <c r="J35" s="36">
        <v>14.705882352941178</v>
      </c>
      <c r="K35" s="36">
        <v>13.025210084033615</v>
      </c>
    </row>
    <row r="36" spans="1:11" x14ac:dyDescent="0.25">
      <c r="A36" s="45" t="s">
        <v>33</v>
      </c>
      <c r="B36" s="40">
        <v>7</v>
      </c>
      <c r="C36" s="40">
        <v>5</v>
      </c>
      <c r="D36" s="40">
        <v>13</v>
      </c>
      <c r="E36" s="40">
        <v>12</v>
      </c>
      <c r="F36" s="40">
        <v>2</v>
      </c>
      <c r="G36" s="40">
        <v>1</v>
      </c>
      <c r="H36" s="40">
        <v>3</v>
      </c>
      <c r="I36" s="36">
        <v>1.834862385321101</v>
      </c>
      <c r="J36" s="36">
        <v>0.91743119266055051</v>
      </c>
      <c r="K36" s="36">
        <v>2.7522935779816518</v>
      </c>
    </row>
    <row r="37" spans="1:11" x14ac:dyDescent="0.25">
      <c r="A37" s="45" t="s">
        <v>34</v>
      </c>
      <c r="B37" s="40">
        <v>138</v>
      </c>
      <c r="C37" s="40">
        <v>155</v>
      </c>
      <c r="D37" s="40">
        <v>562</v>
      </c>
      <c r="E37" s="40">
        <v>509</v>
      </c>
      <c r="F37" s="40">
        <v>-17</v>
      </c>
      <c r="G37" s="40">
        <v>53</v>
      </c>
      <c r="H37" s="40">
        <v>36</v>
      </c>
      <c r="I37" s="36">
        <v>-0.69672131147540983</v>
      </c>
      <c r="J37" s="36">
        <v>2.1721311475409837</v>
      </c>
      <c r="K37" s="36">
        <v>1.4754098360655739</v>
      </c>
    </row>
    <row r="38" spans="1:11" x14ac:dyDescent="0.25">
      <c r="A38" s="45" t="s">
        <v>35</v>
      </c>
      <c r="B38" s="40">
        <v>5</v>
      </c>
      <c r="C38" s="40">
        <v>6</v>
      </c>
      <c r="D38" s="40">
        <v>19</v>
      </c>
      <c r="E38" s="40">
        <v>10</v>
      </c>
      <c r="F38" s="40">
        <v>-1</v>
      </c>
      <c r="G38" s="40">
        <v>9</v>
      </c>
      <c r="H38" s="40">
        <v>8</v>
      </c>
      <c r="I38" s="36">
        <v>-1.0638297872340425</v>
      </c>
      <c r="J38" s="36">
        <v>9.5744680851063837</v>
      </c>
      <c r="K38" s="36">
        <v>8.5106382978723403</v>
      </c>
    </row>
    <row r="39" spans="1:11" x14ac:dyDescent="0.25">
      <c r="A39" s="45" t="s">
        <v>36</v>
      </c>
      <c r="B39" s="40">
        <v>4</v>
      </c>
      <c r="C39" s="40">
        <v>20</v>
      </c>
      <c r="D39" s="40">
        <v>28</v>
      </c>
      <c r="E39" s="40">
        <v>23</v>
      </c>
      <c r="F39" s="40">
        <v>-16</v>
      </c>
      <c r="G39" s="40">
        <v>5</v>
      </c>
      <c r="H39" s="40">
        <v>-11</v>
      </c>
      <c r="I39" s="36">
        <v>-14.285714285714285</v>
      </c>
      <c r="J39" s="36">
        <v>4.4642857142857144</v>
      </c>
      <c r="K39" s="36">
        <v>-9.8214285714285712</v>
      </c>
    </row>
    <row r="40" spans="1:11" x14ac:dyDescent="0.25">
      <c r="A40" s="45" t="s">
        <v>37</v>
      </c>
      <c r="B40" s="40">
        <v>852</v>
      </c>
      <c r="C40" s="40">
        <v>984</v>
      </c>
      <c r="D40" s="40">
        <v>1973</v>
      </c>
      <c r="E40" s="40">
        <v>1985</v>
      </c>
      <c r="F40" s="40">
        <v>-132</v>
      </c>
      <c r="G40" s="40">
        <v>-12</v>
      </c>
      <c r="H40" s="40">
        <v>-144</v>
      </c>
      <c r="I40" s="36">
        <v>-0.90978013646702049</v>
      </c>
      <c r="J40" s="36">
        <v>-8.2707285133365491E-2</v>
      </c>
      <c r="K40" s="36">
        <v>-0.99248742160038594</v>
      </c>
    </row>
    <row r="41" spans="1:11" x14ac:dyDescent="0.25">
      <c r="A41" s="45" t="s">
        <v>38</v>
      </c>
      <c r="B41" s="40">
        <v>46</v>
      </c>
      <c r="C41" s="40">
        <v>33</v>
      </c>
      <c r="D41" s="40">
        <v>147</v>
      </c>
      <c r="E41" s="40">
        <v>91</v>
      </c>
      <c r="F41" s="40">
        <v>13</v>
      </c>
      <c r="G41" s="40">
        <v>56</v>
      </c>
      <c r="H41" s="40">
        <v>69</v>
      </c>
      <c r="I41" s="36">
        <v>2.4856596558317401</v>
      </c>
      <c r="J41" s="36">
        <v>10.707456978967496</v>
      </c>
      <c r="K41" s="36">
        <v>13.193116634799235</v>
      </c>
    </row>
    <row r="42" spans="1:11" x14ac:dyDescent="0.25">
      <c r="A42" s="45" t="s">
        <v>39</v>
      </c>
      <c r="B42" s="40">
        <v>19</v>
      </c>
      <c r="C42" s="40">
        <v>22</v>
      </c>
      <c r="D42" s="40">
        <v>64</v>
      </c>
      <c r="E42" s="40">
        <v>47</v>
      </c>
      <c r="F42" s="40">
        <v>-3</v>
      </c>
      <c r="G42" s="40">
        <v>17</v>
      </c>
      <c r="H42" s="40">
        <v>14</v>
      </c>
      <c r="I42" s="36">
        <v>-0.81300813008130091</v>
      </c>
      <c r="J42" s="36">
        <v>4.6070460704607044</v>
      </c>
      <c r="K42" s="36">
        <v>3.7940379403794036</v>
      </c>
    </row>
    <row r="43" spans="1:11" x14ac:dyDescent="0.25">
      <c r="A43" s="45" t="s">
        <v>40</v>
      </c>
      <c r="B43" s="40">
        <v>73</v>
      </c>
      <c r="C43" s="40">
        <v>77</v>
      </c>
      <c r="D43" s="40">
        <v>218</v>
      </c>
      <c r="E43" s="40">
        <v>127</v>
      </c>
      <c r="F43" s="40">
        <v>-4</v>
      </c>
      <c r="G43" s="40">
        <v>91</v>
      </c>
      <c r="H43" s="40">
        <v>87</v>
      </c>
      <c r="I43" s="36">
        <v>-0.32467532467532467</v>
      </c>
      <c r="J43" s="36">
        <v>7.3863636363636367</v>
      </c>
      <c r="K43" s="36">
        <v>7.0616883116883118</v>
      </c>
    </row>
    <row r="44" spans="1:11" x14ac:dyDescent="0.25">
      <c r="A44" s="46" t="s">
        <v>46</v>
      </c>
      <c r="B44" s="41">
        <v>2621</v>
      </c>
      <c r="C44" s="41">
        <v>2744</v>
      </c>
      <c r="D44" s="41">
        <v>7564</v>
      </c>
      <c r="E44" s="41">
        <v>6173</v>
      </c>
      <c r="F44" s="41">
        <v>-123</v>
      </c>
      <c r="G44" s="41">
        <v>1391</v>
      </c>
      <c r="H44" s="41">
        <v>1268</v>
      </c>
      <c r="I44" s="39">
        <v>-0.30362123867591517</v>
      </c>
      <c r="J44" s="39">
        <v>3.433635308928439</v>
      </c>
      <c r="K44" s="39">
        <v>3.1300140702525243</v>
      </c>
    </row>
    <row r="45" spans="1:11" x14ac:dyDescent="0.25">
      <c r="A45" s="47" t="s">
        <v>41</v>
      </c>
      <c r="B45" s="42">
        <v>1076</v>
      </c>
      <c r="C45" s="42">
        <v>1197</v>
      </c>
      <c r="D45" s="42">
        <v>2700</v>
      </c>
      <c r="E45" s="42">
        <v>2498</v>
      </c>
      <c r="F45" s="42">
        <v>-121</v>
      </c>
      <c r="G45" s="42">
        <v>202</v>
      </c>
      <c r="H45" s="42">
        <v>81</v>
      </c>
      <c r="I45" s="37">
        <v>-0.68431172944237073</v>
      </c>
      <c r="J45" s="37">
        <v>1.1424047053500734</v>
      </c>
      <c r="K45" s="37">
        <v>0.45809297590770282</v>
      </c>
    </row>
    <row r="46" spans="1:11" x14ac:dyDescent="0.25">
      <c r="A46" s="47" t="s">
        <v>42</v>
      </c>
      <c r="B46" s="42">
        <v>1289</v>
      </c>
      <c r="C46" s="42">
        <v>1218</v>
      </c>
      <c r="D46" s="42">
        <v>3893</v>
      </c>
      <c r="E46" s="42">
        <v>2915</v>
      </c>
      <c r="F46" s="42">
        <v>71</v>
      </c>
      <c r="G46" s="42">
        <v>978</v>
      </c>
      <c r="H46" s="42">
        <v>1049</v>
      </c>
      <c r="I46" s="37">
        <v>0.38188468158347677</v>
      </c>
      <c r="J46" s="37">
        <v>5.2603270223752148</v>
      </c>
      <c r="K46" s="37">
        <v>5.6422117039586919</v>
      </c>
    </row>
    <row r="47" spans="1:11" x14ac:dyDescent="0.25">
      <c r="A47" s="47" t="s">
        <v>43</v>
      </c>
      <c r="B47" s="42">
        <v>256</v>
      </c>
      <c r="C47" s="42">
        <v>329</v>
      </c>
      <c r="D47" s="42">
        <v>971</v>
      </c>
      <c r="E47" s="42">
        <v>760</v>
      </c>
      <c r="F47" s="42">
        <v>-73</v>
      </c>
      <c r="G47" s="42">
        <v>211</v>
      </c>
      <c r="H47" s="42">
        <v>138</v>
      </c>
      <c r="I47" s="37">
        <v>-1.7229171583667688</v>
      </c>
      <c r="J47" s="37">
        <v>4.9799386358272368</v>
      </c>
      <c r="K47" s="37">
        <v>3.2570214774604671</v>
      </c>
    </row>
    <row r="48" spans="1:11" x14ac:dyDescent="0.25">
      <c r="A48" s="9" t="s">
        <v>124</v>
      </c>
    </row>
  </sheetData>
  <mergeCells count="3">
    <mergeCell ref="B2:H2"/>
    <mergeCell ref="I2:K2"/>
    <mergeCell ref="A2:A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workbookViewId="0"/>
  </sheetViews>
  <sheetFormatPr defaultRowHeight="15" x14ac:dyDescent="0.25"/>
  <cols>
    <col min="1" max="1" width="20.7109375" bestFit="1" customWidth="1"/>
  </cols>
  <sheetData>
    <row r="1" spans="1:13" ht="15.75" thickBot="1" x14ac:dyDescent="0.3">
      <c r="A1" s="8" t="s">
        <v>131</v>
      </c>
    </row>
    <row r="2" spans="1:13" x14ac:dyDescent="0.25">
      <c r="A2" s="177" t="s">
        <v>0</v>
      </c>
      <c r="B2" s="174">
        <v>1991</v>
      </c>
      <c r="C2" s="174"/>
      <c r="D2" s="174"/>
      <c r="E2" s="174"/>
      <c r="F2" s="174">
        <v>2001</v>
      </c>
      <c r="G2" s="174"/>
      <c r="H2" s="174"/>
      <c r="I2" s="174"/>
      <c r="J2" s="174">
        <v>2011</v>
      </c>
      <c r="K2" s="174"/>
      <c r="L2" s="174"/>
      <c r="M2" s="174"/>
    </row>
    <row r="3" spans="1:13" ht="15.75" thickBot="1" x14ac:dyDescent="0.3">
      <c r="A3" s="178"/>
      <c r="B3" s="83" t="s">
        <v>67</v>
      </c>
      <c r="C3" s="83" t="s">
        <v>68</v>
      </c>
      <c r="D3" s="83" t="s">
        <v>69</v>
      </c>
      <c r="E3" s="83" t="s">
        <v>70</v>
      </c>
      <c r="F3" s="83" t="s">
        <v>67</v>
      </c>
      <c r="G3" s="83" t="s">
        <v>68</v>
      </c>
      <c r="H3" s="83" t="s">
        <v>69</v>
      </c>
      <c r="I3" s="83" t="s">
        <v>70</v>
      </c>
      <c r="J3" s="83" t="s">
        <v>67</v>
      </c>
      <c r="K3" s="83" t="s">
        <v>68</v>
      </c>
      <c r="L3" s="83" t="s">
        <v>69</v>
      </c>
      <c r="M3" s="83" t="s">
        <v>70</v>
      </c>
    </row>
    <row r="4" spans="1:13" x14ac:dyDescent="0.25">
      <c r="A4" s="48" t="s">
        <v>1</v>
      </c>
      <c r="B4" s="49">
        <v>100</v>
      </c>
      <c r="C4" s="50">
        <v>13</v>
      </c>
      <c r="D4" s="50">
        <v>67</v>
      </c>
      <c r="E4" s="50">
        <v>20</v>
      </c>
      <c r="F4" s="49">
        <v>99</v>
      </c>
      <c r="G4" s="50">
        <v>15</v>
      </c>
      <c r="H4" s="50">
        <v>69</v>
      </c>
      <c r="I4" s="50">
        <v>15</v>
      </c>
      <c r="J4" s="51">
        <v>103</v>
      </c>
      <c r="K4" s="51">
        <v>19</v>
      </c>
      <c r="L4" s="51">
        <v>71</v>
      </c>
      <c r="M4" s="51">
        <v>13</v>
      </c>
    </row>
    <row r="5" spans="1:13" x14ac:dyDescent="0.25">
      <c r="A5" s="48" t="s">
        <v>2</v>
      </c>
      <c r="B5" s="49">
        <v>358</v>
      </c>
      <c r="C5" s="50">
        <v>59</v>
      </c>
      <c r="D5" s="50">
        <v>230</v>
      </c>
      <c r="E5" s="50">
        <v>69</v>
      </c>
      <c r="F5" s="52">
        <v>368</v>
      </c>
      <c r="G5" s="50">
        <v>65</v>
      </c>
      <c r="H5" s="50">
        <v>248</v>
      </c>
      <c r="I5" s="50">
        <v>55</v>
      </c>
      <c r="J5" s="51">
        <v>445</v>
      </c>
      <c r="K5" s="51">
        <v>64</v>
      </c>
      <c r="L5" s="51">
        <v>322</v>
      </c>
      <c r="M5" s="51">
        <v>58</v>
      </c>
    </row>
    <row r="6" spans="1:13" x14ac:dyDescent="0.25">
      <c r="A6" s="48" t="s">
        <v>3</v>
      </c>
      <c r="B6" s="49">
        <v>192</v>
      </c>
      <c r="C6" s="50">
        <v>28</v>
      </c>
      <c r="D6" s="50">
        <v>135</v>
      </c>
      <c r="E6" s="50">
        <v>29</v>
      </c>
      <c r="F6" s="49">
        <v>188</v>
      </c>
      <c r="G6" s="50">
        <v>27</v>
      </c>
      <c r="H6" s="50">
        <v>126</v>
      </c>
      <c r="I6" s="50">
        <v>35</v>
      </c>
      <c r="J6" s="51">
        <v>213</v>
      </c>
      <c r="K6" s="51">
        <v>28</v>
      </c>
      <c r="L6" s="51">
        <v>148</v>
      </c>
      <c r="M6" s="51">
        <v>37</v>
      </c>
    </row>
    <row r="7" spans="1:13" x14ac:dyDescent="0.25">
      <c r="A7" s="48" t="s">
        <v>4</v>
      </c>
      <c r="B7" s="49">
        <v>329</v>
      </c>
      <c r="C7" s="50">
        <v>70</v>
      </c>
      <c r="D7" s="50">
        <v>220</v>
      </c>
      <c r="E7" s="50">
        <v>39</v>
      </c>
      <c r="F7" s="49">
        <v>335</v>
      </c>
      <c r="G7" s="50">
        <v>56</v>
      </c>
      <c r="H7" s="50">
        <v>237</v>
      </c>
      <c r="I7" s="50">
        <v>42</v>
      </c>
      <c r="J7" s="51">
        <v>377</v>
      </c>
      <c r="K7" s="51">
        <v>54</v>
      </c>
      <c r="L7" s="51">
        <v>265</v>
      </c>
      <c r="M7" s="51">
        <v>57</v>
      </c>
    </row>
    <row r="8" spans="1:13" x14ac:dyDescent="0.25">
      <c r="A8" s="48" t="s">
        <v>5</v>
      </c>
      <c r="B8" s="49">
        <v>206</v>
      </c>
      <c r="C8" s="50">
        <v>50</v>
      </c>
      <c r="D8" s="50">
        <v>127</v>
      </c>
      <c r="E8" s="50">
        <v>29</v>
      </c>
      <c r="F8" s="49">
        <v>209</v>
      </c>
      <c r="G8" s="50">
        <v>31</v>
      </c>
      <c r="H8" s="50">
        <v>138</v>
      </c>
      <c r="I8" s="50">
        <v>40</v>
      </c>
      <c r="J8" s="51">
        <v>228</v>
      </c>
      <c r="K8" s="51">
        <v>29</v>
      </c>
      <c r="L8" s="51">
        <v>157</v>
      </c>
      <c r="M8" s="51">
        <v>42</v>
      </c>
    </row>
    <row r="9" spans="1:13" x14ac:dyDescent="0.25">
      <c r="A9" s="48" t="s">
        <v>6</v>
      </c>
      <c r="B9" s="49">
        <v>2207</v>
      </c>
      <c r="C9" s="50">
        <v>413</v>
      </c>
      <c r="D9" s="50">
        <v>1393</v>
      </c>
      <c r="E9" s="50">
        <v>401</v>
      </c>
      <c r="F9" s="49">
        <v>2291</v>
      </c>
      <c r="G9" s="50">
        <v>392</v>
      </c>
      <c r="H9" s="50">
        <v>1541</v>
      </c>
      <c r="I9" s="50">
        <v>358</v>
      </c>
      <c r="J9" s="51">
        <v>2541</v>
      </c>
      <c r="K9" s="51">
        <v>404</v>
      </c>
      <c r="L9" s="51">
        <v>1701</v>
      </c>
      <c r="M9" s="51">
        <v>427</v>
      </c>
    </row>
    <row r="10" spans="1:13" x14ac:dyDescent="0.25">
      <c r="A10" s="48" t="s">
        <v>7</v>
      </c>
      <c r="B10" s="49">
        <v>204</v>
      </c>
      <c r="C10" s="50">
        <v>44</v>
      </c>
      <c r="D10" s="50">
        <v>123</v>
      </c>
      <c r="E10" s="50">
        <v>37</v>
      </c>
      <c r="F10" s="49">
        <v>206</v>
      </c>
      <c r="G10" s="50">
        <v>27</v>
      </c>
      <c r="H10" s="50">
        <v>145</v>
      </c>
      <c r="I10" s="50">
        <v>34</v>
      </c>
      <c r="J10" s="51">
        <v>225</v>
      </c>
      <c r="K10" s="51">
        <v>35</v>
      </c>
      <c r="L10" s="51">
        <v>160</v>
      </c>
      <c r="M10" s="51">
        <v>29</v>
      </c>
    </row>
    <row r="11" spans="1:13" x14ac:dyDescent="0.25">
      <c r="A11" s="48" t="s">
        <v>8</v>
      </c>
      <c r="B11" s="49">
        <v>584</v>
      </c>
      <c r="C11" s="50">
        <v>80</v>
      </c>
      <c r="D11" s="50">
        <v>366</v>
      </c>
      <c r="E11" s="50">
        <v>138</v>
      </c>
      <c r="F11" s="49">
        <v>518</v>
      </c>
      <c r="G11" s="50">
        <v>68</v>
      </c>
      <c r="H11" s="50">
        <v>357</v>
      </c>
      <c r="I11" s="50">
        <v>93</v>
      </c>
      <c r="J11" s="51">
        <v>585</v>
      </c>
      <c r="K11" s="51">
        <v>95</v>
      </c>
      <c r="L11" s="51">
        <v>372</v>
      </c>
      <c r="M11" s="51">
        <v>118</v>
      </c>
    </row>
    <row r="12" spans="1:13" x14ac:dyDescent="0.25">
      <c r="A12" s="48" t="s">
        <v>9</v>
      </c>
      <c r="B12" s="49">
        <v>417</v>
      </c>
      <c r="C12" s="50">
        <v>85</v>
      </c>
      <c r="D12" s="50">
        <v>258</v>
      </c>
      <c r="E12" s="50">
        <v>74</v>
      </c>
      <c r="F12" s="49">
        <v>386</v>
      </c>
      <c r="G12" s="50">
        <v>70</v>
      </c>
      <c r="H12" s="50">
        <v>254</v>
      </c>
      <c r="I12" s="50">
        <v>62</v>
      </c>
      <c r="J12" s="51">
        <v>383</v>
      </c>
      <c r="K12" s="51">
        <v>61</v>
      </c>
      <c r="L12" s="51">
        <v>253</v>
      </c>
      <c r="M12" s="51">
        <v>69</v>
      </c>
    </row>
    <row r="13" spans="1:13" x14ac:dyDescent="0.25">
      <c r="A13" s="48" t="s">
        <v>10</v>
      </c>
      <c r="B13" s="49">
        <v>363</v>
      </c>
      <c r="C13" s="50">
        <v>97</v>
      </c>
      <c r="D13" s="50">
        <v>224</v>
      </c>
      <c r="E13" s="50">
        <v>42</v>
      </c>
      <c r="F13" s="49">
        <v>401</v>
      </c>
      <c r="G13" s="50">
        <v>80</v>
      </c>
      <c r="H13" s="50">
        <v>275</v>
      </c>
      <c r="I13" s="50">
        <v>46</v>
      </c>
      <c r="J13" s="51">
        <v>441</v>
      </c>
      <c r="K13" s="51">
        <v>70</v>
      </c>
      <c r="L13" s="51">
        <v>323</v>
      </c>
      <c r="M13" s="51">
        <v>48</v>
      </c>
    </row>
    <row r="14" spans="1:13" x14ac:dyDescent="0.25">
      <c r="A14" s="48" t="s">
        <v>11</v>
      </c>
      <c r="B14" s="49">
        <v>180</v>
      </c>
      <c r="C14" s="50">
        <v>39</v>
      </c>
      <c r="D14" s="50">
        <v>106</v>
      </c>
      <c r="E14" s="50">
        <v>35</v>
      </c>
      <c r="F14" s="49">
        <v>159</v>
      </c>
      <c r="G14" s="50">
        <v>14</v>
      </c>
      <c r="H14" s="50">
        <v>107</v>
      </c>
      <c r="I14" s="50">
        <v>38</v>
      </c>
      <c r="J14" s="51">
        <v>179</v>
      </c>
      <c r="K14" s="51">
        <v>31</v>
      </c>
      <c r="L14" s="51">
        <v>123</v>
      </c>
      <c r="M14" s="51">
        <v>25</v>
      </c>
    </row>
    <row r="15" spans="1:13" x14ac:dyDescent="0.25">
      <c r="A15" s="48" t="s">
        <v>12</v>
      </c>
      <c r="B15" s="49">
        <v>665</v>
      </c>
      <c r="C15" s="50">
        <v>129</v>
      </c>
      <c r="D15" s="50">
        <v>428</v>
      </c>
      <c r="E15" s="50">
        <v>108</v>
      </c>
      <c r="F15" s="49">
        <v>672</v>
      </c>
      <c r="G15" s="50">
        <v>100</v>
      </c>
      <c r="H15" s="50">
        <v>456</v>
      </c>
      <c r="I15" s="50">
        <v>116</v>
      </c>
      <c r="J15" s="51">
        <v>713</v>
      </c>
      <c r="K15" s="51">
        <v>96</v>
      </c>
      <c r="L15" s="51">
        <v>470</v>
      </c>
      <c r="M15" s="51">
        <v>143</v>
      </c>
    </row>
    <row r="16" spans="1:13" x14ac:dyDescent="0.25">
      <c r="A16" s="48" t="s">
        <v>13</v>
      </c>
      <c r="B16" s="49">
        <v>641</v>
      </c>
      <c r="C16" s="50">
        <v>135</v>
      </c>
      <c r="D16" s="50">
        <v>402</v>
      </c>
      <c r="E16" s="50">
        <v>104</v>
      </c>
      <c r="F16" s="49">
        <v>661</v>
      </c>
      <c r="G16" s="50">
        <v>126</v>
      </c>
      <c r="H16" s="50">
        <v>438</v>
      </c>
      <c r="I16" s="50">
        <v>97</v>
      </c>
      <c r="J16" s="51">
        <v>866</v>
      </c>
      <c r="K16" s="51">
        <v>156</v>
      </c>
      <c r="L16" s="51">
        <v>613</v>
      </c>
      <c r="M16" s="51">
        <v>92</v>
      </c>
    </row>
    <row r="17" spans="1:13" x14ac:dyDescent="0.25">
      <c r="A17" s="48" t="s">
        <v>14</v>
      </c>
      <c r="B17" s="49">
        <v>1461</v>
      </c>
      <c r="C17" s="50">
        <v>307</v>
      </c>
      <c r="D17" s="50">
        <v>941</v>
      </c>
      <c r="E17" s="50">
        <v>213</v>
      </c>
      <c r="F17" s="49">
        <v>1510</v>
      </c>
      <c r="G17" s="50">
        <v>236</v>
      </c>
      <c r="H17" s="50">
        <v>1057</v>
      </c>
      <c r="I17" s="50">
        <v>217</v>
      </c>
      <c r="J17" s="51">
        <v>1873</v>
      </c>
      <c r="K17" s="51">
        <v>311</v>
      </c>
      <c r="L17" s="51">
        <v>1283</v>
      </c>
      <c r="M17" s="51">
        <v>274</v>
      </c>
    </row>
    <row r="18" spans="1:13" x14ac:dyDescent="0.25">
      <c r="A18" s="48" t="s">
        <v>15</v>
      </c>
      <c r="B18" s="49">
        <v>67</v>
      </c>
      <c r="C18" s="50">
        <v>12</v>
      </c>
      <c r="D18" s="50">
        <v>39</v>
      </c>
      <c r="E18" s="50">
        <v>16</v>
      </c>
      <c r="F18" s="49">
        <v>65</v>
      </c>
      <c r="G18" s="50">
        <v>9</v>
      </c>
      <c r="H18" s="50">
        <v>41</v>
      </c>
      <c r="I18" s="50">
        <v>15</v>
      </c>
      <c r="J18" s="51">
        <v>88</v>
      </c>
      <c r="K18" s="51">
        <v>18</v>
      </c>
      <c r="L18" s="51">
        <v>58</v>
      </c>
      <c r="M18" s="51">
        <v>12</v>
      </c>
    </row>
    <row r="19" spans="1:13" x14ac:dyDescent="0.25">
      <c r="A19" s="48" t="s">
        <v>16</v>
      </c>
      <c r="B19" s="49">
        <v>192</v>
      </c>
      <c r="C19" s="50">
        <v>34</v>
      </c>
      <c r="D19" s="50">
        <v>121</v>
      </c>
      <c r="E19" s="50">
        <v>37</v>
      </c>
      <c r="F19" s="49">
        <v>173</v>
      </c>
      <c r="G19" s="50">
        <v>13</v>
      </c>
      <c r="H19" s="50">
        <v>121</v>
      </c>
      <c r="I19" s="50">
        <v>39</v>
      </c>
      <c r="J19" s="51">
        <v>186</v>
      </c>
      <c r="K19" s="51">
        <v>20</v>
      </c>
      <c r="L19" s="51">
        <v>128</v>
      </c>
      <c r="M19" s="51">
        <v>38</v>
      </c>
    </row>
    <row r="20" spans="1:13" x14ac:dyDescent="0.25">
      <c r="A20" s="48" t="s">
        <v>17</v>
      </c>
      <c r="B20" s="49">
        <v>467</v>
      </c>
      <c r="C20" s="50">
        <v>65</v>
      </c>
      <c r="D20" s="50">
        <v>292</v>
      </c>
      <c r="E20" s="50">
        <v>110</v>
      </c>
      <c r="F20" s="49">
        <v>451</v>
      </c>
      <c r="G20" s="50">
        <v>66</v>
      </c>
      <c r="H20" s="50">
        <v>274</v>
      </c>
      <c r="I20" s="50">
        <v>111</v>
      </c>
      <c r="J20" s="51">
        <v>506</v>
      </c>
      <c r="K20" s="51">
        <v>70</v>
      </c>
      <c r="L20" s="51">
        <v>328</v>
      </c>
      <c r="M20" s="51">
        <v>106</v>
      </c>
    </row>
    <row r="21" spans="1:13" x14ac:dyDescent="0.25">
      <c r="A21" s="48" t="s">
        <v>18</v>
      </c>
      <c r="B21" s="49">
        <v>191</v>
      </c>
      <c r="C21" s="50">
        <v>27</v>
      </c>
      <c r="D21" s="50">
        <v>134</v>
      </c>
      <c r="E21" s="50">
        <v>30</v>
      </c>
      <c r="F21" s="49">
        <v>179</v>
      </c>
      <c r="G21" s="50">
        <v>27</v>
      </c>
      <c r="H21" s="50">
        <v>119</v>
      </c>
      <c r="I21" s="50">
        <v>33</v>
      </c>
      <c r="J21" s="51">
        <v>178</v>
      </c>
      <c r="K21" s="51">
        <v>22</v>
      </c>
      <c r="L21" s="51">
        <v>127</v>
      </c>
      <c r="M21" s="51">
        <v>29</v>
      </c>
    </row>
    <row r="22" spans="1:13" x14ac:dyDescent="0.25">
      <c r="A22" s="48" t="s">
        <v>19</v>
      </c>
      <c r="B22" s="49">
        <v>252</v>
      </c>
      <c r="C22" s="50">
        <v>47</v>
      </c>
      <c r="D22" s="50">
        <v>168</v>
      </c>
      <c r="E22" s="50">
        <v>37</v>
      </c>
      <c r="F22" s="49">
        <v>271</v>
      </c>
      <c r="G22" s="50">
        <v>56</v>
      </c>
      <c r="H22" s="50">
        <v>179</v>
      </c>
      <c r="I22" s="50">
        <v>36</v>
      </c>
      <c r="J22" s="51">
        <v>250</v>
      </c>
      <c r="K22" s="51">
        <v>35</v>
      </c>
      <c r="L22" s="51">
        <v>166</v>
      </c>
      <c r="M22" s="51">
        <v>49</v>
      </c>
    </row>
    <row r="23" spans="1:13" x14ac:dyDescent="0.25">
      <c r="A23" s="48" t="s">
        <v>20</v>
      </c>
      <c r="B23" s="49">
        <v>488</v>
      </c>
      <c r="C23" s="50">
        <v>90</v>
      </c>
      <c r="D23" s="50">
        <v>280</v>
      </c>
      <c r="E23" s="50">
        <v>118</v>
      </c>
      <c r="F23" s="49">
        <v>440</v>
      </c>
      <c r="G23" s="50">
        <v>67</v>
      </c>
      <c r="H23" s="50">
        <v>280</v>
      </c>
      <c r="I23" s="50">
        <v>93</v>
      </c>
      <c r="J23" s="51">
        <v>449</v>
      </c>
      <c r="K23" s="51">
        <v>53</v>
      </c>
      <c r="L23" s="51">
        <v>313</v>
      </c>
      <c r="M23" s="51">
        <v>82</v>
      </c>
    </row>
    <row r="24" spans="1:13" x14ac:dyDescent="0.25">
      <c r="A24" s="48" t="s">
        <v>21</v>
      </c>
      <c r="B24" s="49">
        <v>575</v>
      </c>
      <c r="C24" s="50">
        <v>111</v>
      </c>
      <c r="D24" s="50">
        <v>358</v>
      </c>
      <c r="E24" s="50">
        <v>106</v>
      </c>
      <c r="F24" s="49">
        <v>525</v>
      </c>
      <c r="G24" s="50">
        <v>78</v>
      </c>
      <c r="H24" s="50">
        <v>344</v>
      </c>
      <c r="I24" s="50">
        <v>103</v>
      </c>
      <c r="J24" s="51">
        <v>476</v>
      </c>
      <c r="K24" s="51">
        <v>44</v>
      </c>
      <c r="L24" s="51">
        <v>332</v>
      </c>
      <c r="M24" s="51">
        <v>97</v>
      </c>
    </row>
    <row r="25" spans="1:13" x14ac:dyDescent="0.25">
      <c r="A25" s="48" t="s">
        <v>22</v>
      </c>
      <c r="B25" s="49">
        <v>8435</v>
      </c>
      <c r="C25" s="50">
        <v>1758</v>
      </c>
      <c r="D25" s="50">
        <v>5632</v>
      </c>
      <c r="E25" s="50">
        <v>1045</v>
      </c>
      <c r="F25" s="49">
        <v>8393</v>
      </c>
      <c r="G25" s="50">
        <v>1202</v>
      </c>
      <c r="H25" s="50">
        <v>5921</v>
      </c>
      <c r="I25" s="50">
        <v>1270</v>
      </c>
      <c r="J25" s="51">
        <v>8245</v>
      </c>
      <c r="K25" s="51">
        <v>1016</v>
      </c>
      <c r="L25" s="51">
        <v>5777</v>
      </c>
      <c r="M25" s="51">
        <v>1435</v>
      </c>
    </row>
    <row r="26" spans="1:13" x14ac:dyDescent="0.25">
      <c r="A26" s="48" t="s">
        <v>23</v>
      </c>
      <c r="B26" s="49">
        <v>324</v>
      </c>
      <c r="C26" s="50">
        <v>68</v>
      </c>
      <c r="D26" s="50">
        <v>213</v>
      </c>
      <c r="E26" s="50">
        <v>43</v>
      </c>
      <c r="F26" s="49">
        <v>357</v>
      </c>
      <c r="G26" s="50">
        <v>56</v>
      </c>
      <c r="H26" s="50">
        <v>248</v>
      </c>
      <c r="I26" s="50">
        <v>53</v>
      </c>
      <c r="J26" s="51">
        <v>402</v>
      </c>
      <c r="K26" s="51">
        <v>72</v>
      </c>
      <c r="L26" s="51">
        <v>270</v>
      </c>
      <c r="M26" s="51">
        <v>59</v>
      </c>
    </row>
    <row r="27" spans="1:13" x14ac:dyDescent="0.25">
      <c r="A27" s="48" t="s">
        <v>24</v>
      </c>
      <c r="B27" s="49">
        <v>81</v>
      </c>
      <c r="C27" s="50">
        <v>7</v>
      </c>
      <c r="D27" s="50">
        <v>46</v>
      </c>
      <c r="E27" s="50">
        <v>28</v>
      </c>
      <c r="F27" s="49">
        <v>77</v>
      </c>
      <c r="G27" s="50">
        <v>12</v>
      </c>
      <c r="H27" s="50">
        <v>42</v>
      </c>
      <c r="I27" s="50">
        <v>23</v>
      </c>
      <c r="J27" s="51">
        <v>89</v>
      </c>
      <c r="K27" s="51">
        <v>17</v>
      </c>
      <c r="L27" s="51">
        <v>51</v>
      </c>
      <c r="M27" s="51">
        <v>21</v>
      </c>
    </row>
    <row r="28" spans="1:13" x14ac:dyDescent="0.25">
      <c r="A28" s="48" t="s">
        <v>25</v>
      </c>
      <c r="B28" s="49">
        <v>174</v>
      </c>
      <c r="C28" s="50">
        <v>23</v>
      </c>
      <c r="D28" s="50">
        <v>108</v>
      </c>
      <c r="E28" s="50">
        <v>43</v>
      </c>
      <c r="F28" s="49">
        <v>171</v>
      </c>
      <c r="G28" s="50">
        <v>25</v>
      </c>
      <c r="H28" s="50">
        <v>101</v>
      </c>
      <c r="I28" s="50">
        <v>45</v>
      </c>
      <c r="J28" s="51">
        <v>175</v>
      </c>
      <c r="K28" s="51">
        <v>24</v>
      </c>
      <c r="L28" s="51">
        <v>116</v>
      </c>
      <c r="M28" s="51">
        <v>34</v>
      </c>
    </row>
    <row r="29" spans="1:13" x14ac:dyDescent="0.25">
      <c r="A29" s="48" t="s">
        <v>26</v>
      </c>
      <c r="B29" s="49">
        <v>27</v>
      </c>
      <c r="C29" s="50">
        <v>5</v>
      </c>
      <c r="D29" s="50">
        <v>13</v>
      </c>
      <c r="E29" s="50">
        <v>9</v>
      </c>
      <c r="F29" s="49">
        <v>33</v>
      </c>
      <c r="G29" s="50">
        <v>8</v>
      </c>
      <c r="H29" s="50">
        <v>19</v>
      </c>
      <c r="I29" s="50">
        <v>6</v>
      </c>
      <c r="J29" s="51">
        <v>62</v>
      </c>
      <c r="K29" s="51">
        <v>10</v>
      </c>
      <c r="L29" s="51">
        <v>42</v>
      </c>
      <c r="M29" s="51">
        <v>10</v>
      </c>
    </row>
    <row r="30" spans="1:13" x14ac:dyDescent="0.25">
      <c r="A30" s="48" t="s">
        <v>27</v>
      </c>
      <c r="B30" s="49">
        <v>183</v>
      </c>
      <c r="C30" s="50">
        <v>29</v>
      </c>
      <c r="D30" s="50">
        <v>118</v>
      </c>
      <c r="E30" s="50">
        <v>36</v>
      </c>
      <c r="F30" s="49">
        <v>179</v>
      </c>
      <c r="G30" s="50">
        <v>30</v>
      </c>
      <c r="H30" s="50">
        <v>113</v>
      </c>
      <c r="I30" s="50">
        <v>36</v>
      </c>
      <c r="J30" s="51">
        <v>174</v>
      </c>
      <c r="K30" s="51">
        <v>21</v>
      </c>
      <c r="L30" s="51">
        <v>110</v>
      </c>
      <c r="M30" s="51">
        <v>42</v>
      </c>
    </row>
    <row r="31" spans="1:13" x14ac:dyDescent="0.25">
      <c r="A31" s="48" t="s">
        <v>28</v>
      </c>
      <c r="B31" s="49">
        <v>160</v>
      </c>
      <c r="C31" s="50">
        <v>28</v>
      </c>
      <c r="D31" s="50">
        <v>99</v>
      </c>
      <c r="E31" s="50">
        <v>33</v>
      </c>
      <c r="F31" s="49">
        <v>146</v>
      </c>
      <c r="G31" s="50">
        <v>15</v>
      </c>
      <c r="H31" s="50">
        <v>105</v>
      </c>
      <c r="I31" s="50">
        <v>26</v>
      </c>
      <c r="J31" s="51">
        <v>193</v>
      </c>
      <c r="K31" s="51">
        <v>32</v>
      </c>
      <c r="L31" s="51">
        <v>136</v>
      </c>
      <c r="M31" s="51">
        <v>24</v>
      </c>
    </row>
    <row r="32" spans="1:13" x14ac:dyDescent="0.25">
      <c r="A32" s="48" t="s">
        <v>29</v>
      </c>
      <c r="B32" s="49">
        <v>145</v>
      </c>
      <c r="C32" s="50">
        <v>28</v>
      </c>
      <c r="D32" s="50">
        <v>93</v>
      </c>
      <c r="E32" s="50">
        <v>24</v>
      </c>
      <c r="F32" s="49">
        <v>116</v>
      </c>
      <c r="G32" s="50">
        <v>15</v>
      </c>
      <c r="H32" s="50">
        <v>76</v>
      </c>
      <c r="I32" s="50">
        <v>25</v>
      </c>
      <c r="J32" s="51">
        <v>144</v>
      </c>
      <c r="K32" s="51">
        <v>17</v>
      </c>
      <c r="L32" s="51">
        <v>99</v>
      </c>
      <c r="M32" s="51">
        <v>28</v>
      </c>
    </row>
    <row r="33" spans="1:13" x14ac:dyDescent="0.25">
      <c r="A33" s="48" t="s">
        <v>30</v>
      </c>
      <c r="B33" s="49">
        <v>161</v>
      </c>
      <c r="C33" s="50">
        <v>26</v>
      </c>
      <c r="D33" s="50">
        <v>101</v>
      </c>
      <c r="E33" s="50">
        <v>34</v>
      </c>
      <c r="F33" s="49">
        <v>152</v>
      </c>
      <c r="G33" s="50">
        <v>18</v>
      </c>
      <c r="H33" s="50">
        <v>100</v>
      </c>
      <c r="I33" s="50">
        <v>34</v>
      </c>
      <c r="J33" s="51">
        <v>221</v>
      </c>
      <c r="K33" s="51">
        <v>35</v>
      </c>
      <c r="L33" s="51">
        <v>153</v>
      </c>
      <c r="M33" s="51">
        <v>30</v>
      </c>
    </row>
    <row r="34" spans="1:13" x14ac:dyDescent="0.25">
      <c r="A34" s="48" t="s">
        <v>31</v>
      </c>
      <c r="B34" s="49">
        <v>143</v>
      </c>
      <c r="C34" s="50">
        <v>24</v>
      </c>
      <c r="D34" s="50">
        <v>83</v>
      </c>
      <c r="E34" s="50">
        <v>36</v>
      </c>
      <c r="F34" s="49">
        <v>139</v>
      </c>
      <c r="G34" s="50">
        <v>13</v>
      </c>
      <c r="H34" s="50">
        <v>90</v>
      </c>
      <c r="I34" s="50">
        <v>36</v>
      </c>
      <c r="J34" s="51">
        <v>215</v>
      </c>
      <c r="K34" s="51">
        <v>45</v>
      </c>
      <c r="L34" s="51">
        <v>143</v>
      </c>
      <c r="M34" s="51">
        <v>27</v>
      </c>
    </row>
    <row r="35" spans="1:13" x14ac:dyDescent="0.25">
      <c r="A35" s="48" t="s">
        <v>32</v>
      </c>
      <c r="B35" s="49">
        <v>238</v>
      </c>
      <c r="C35" s="50">
        <v>47</v>
      </c>
      <c r="D35" s="50">
        <v>142</v>
      </c>
      <c r="E35" s="50">
        <v>49</v>
      </c>
      <c r="F35" s="49">
        <v>234</v>
      </c>
      <c r="G35" s="50">
        <v>31</v>
      </c>
      <c r="H35" s="50">
        <v>157</v>
      </c>
      <c r="I35" s="50">
        <v>46</v>
      </c>
      <c r="J35" s="51">
        <v>248</v>
      </c>
      <c r="K35" s="51">
        <v>39</v>
      </c>
      <c r="L35" s="51">
        <v>169</v>
      </c>
      <c r="M35" s="51">
        <v>40</v>
      </c>
    </row>
    <row r="36" spans="1:13" x14ac:dyDescent="0.25">
      <c r="A36" s="48" t="s">
        <v>33</v>
      </c>
      <c r="B36" s="49">
        <v>108</v>
      </c>
      <c r="C36" s="50">
        <v>16</v>
      </c>
      <c r="D36" s="50">
        <v>67</v>
      </c>
      <c r="E36" s="50">
        <v>25</v>
      </c>
      <c r="F36" s="49">
        <v>103</v>
      </c>
      <c r="G36" s="50">
        <v>15</v>
      </c>
      <c r="H36" s="50">
        <v>71</v>
      </c>
      <c r="I36" s="50">
        <v>17</v>
      </c>
      <c r="J36" s="51">
        <v>109</v>
      </c>
      <c r="K36" s="51">
        <v>17</v>
      </c>
      <c r="L36" s="51">
        <v>72</v>
      </c>
      <c r="M36" s="51">
        <v>20</v>
      </c>
    </row>
    <row r="37" spans="1:13" x14ac:dyDescent="0.25">
      <c r="A37" s="48" t="s">
        <v>34</v>
      </c>
      <c r="B37" s="49">
        <v>2287</v>
      </c>
      <c r="C37" s="50">
        <v>422</v>
      </c>
      <c r="D37" s="50">
        <v>1533</v>
      </c>
      <c r="E37" s="50">
        <v>332</v>
      </c>
      <c r="F37" s="49">
        <v>2289</v>
      </c>
      <c r="G37" s="50">
        <v>350</v>
      </c>
      <c r="H37" s="50">
        <v>1564</v>
      </c>
      <c r="I37" s="50">
        <v>375</v>
      </c>
      <c r="J37" s="51">
        <v>2413</v>
      </c>
      <c r="K37" s="51">
        <v>325</v>
      </c>
      <c r="L37" s="51">
        <v>1633</v>
      </c>
      <c r="M37" s="51">
        <v>443</v>
      </c>
    </row>
    <row r="38" spans="1:13" x14ac:dyDescent="0.25">
      <c r="A38" s="48" t="s">
        <v>35</v>
      </c>
      <c r="B38" s="49">
        <v>94</v>
      </c>
      <c r="C38" s="50">
        <v>14</v>
      </c>
      <c r="D38" s="50">
        <v>62</v>
      </c>
      <c r="E38" s="50">
        <v>18</v>
      </c>
      <c r="F38" s="49">
        <v>95</v>
      </c>
      <c r="G38" s="50">
        <v>12</v>
      </c>
      <c r="H38" s="50">
        <v>56</v>
      </c>
      <c r="I38" s="50">
        <v>27</v>
      </c>
      <c r="J38" s="51">
        <v>97</v>
      </c>
      <c r="K38" s="51">
        <v>12</v>
      </c>
      <c r="L38" s="51">
        <v>64</v>
      </c>
      <c r="M38" s="51">
        <v>21</v>
      </c>
    </row>
    <row r="39" spans="1:13" x14ac:dyDescent="0.25">
      <c r="A39" s="48" t="s">
        <v>36</v>
      </c>
      <c r="B39" s="49">
        <v>160</v>
      </c>
      <c r="C39" s="50">
        <v>34</v>
      </c>
      <c r="D39" s="50">
        <v>86</v>
      </c>
      <c r="E39" s="50">
        <v>40</v>
      </c>
      <c r="F39" s="49">
        <v>130</v>
      </c>
      <c r="G39" s="50">
        <v>6</v>
      </c>
      <c r="H39" s="50">
        <v>89</v>
      </c>
      <c r="I39" s="50">
        <v>35</v>
      </c>
      <c r="J39" s="51">
        <v>100</v>
      </c>
      <c r="K39" s="51">
        <v>4</v>
      </c>
      <c r="L39" s="51">
        <v>68</v>
      </c>
      <c r="M39" s="51">
        <v>27</v>
      </c>
    </row>
    <row r="40" spans="1:13" x14ac:dyDescent="0.25">
      <c r="A40" s="48" t="s">
        <v>37</v>
      </c>
      <c r="B40" s="49">
        <v>14398</v>
      </c>
      <c r="C40" s="50">
        <v>2747</v>
      </c>
      <c r="D40" s="50">
        <v>9815</v>
      </c>
      <c r="E40" s="50">
        <v>1836</v>
      </c>
      <c r="F40" s="49">
        <v>14513</v>
      </c>
      <c r="G40" s="50">
        <v>2334</v>
      </c>
      <c r="H40" s="50">
        <v>9912</v>
      </c>
      <c r="I40" s="50">
        <v>2267</v>
      </c>
      <c r="J40" s="51">
        <v>14472</v>
      </c>
      <c r="K40" s="51">
        <v>1953</v>
      </c>
      <c r="L40" s="51">
        <v>9683</v>
      </c>
      <c r="M40" s="51">
        <v>2787</v>
      </c>
    </row>
    <row r="41" spans="1:13" x14ac:dyDescent="0.25">
      <c r="A41" s="48" t="s">
        <v>38</v>
      </c>
      <c r="B41" s="49">
        <v>493</v>
      </c>
      <c r="C41" s="50">
        <v>91</v>
      </c>
      <c r="D41" s="50">
        <v>320</v>
      </c>
      <c r="E41" s="50">
        <v>82</v>
      </c>
      <c r="F41" s="49">
        <v>524</v>
      </c>
      <c r="G41" s="50">
        <v>82</v>
      </c>
      <c r="H41" s="50">
        <v>351</v>
      </c>
      <c r="I41" s="50">
        <v>91</v>
      </c>
      <c r="J41" s="51">
        <v>586</v>
      </c>
      <c r="K41" s="51">
        <v>77</v>
      </c>
      <c r="L41" s="51">
        <v>412</v>
      </c>
      <c r="M41" s="51">
        <v>95</v>
      </c>
    </row>
    <row r="42" spans="1:13" x14ac:dyDescent="0.25">
      <c r="A42" s="48" t="s">
        <v>39</v>
      </c>
      <c r="B42" s="49">
        <v>341</v>
      </c>
      <c r="C42" s="50">
        <v>62</v>
      </c>
      <c r="D42" s="50">
        <v>202</v>
      </c>
      <c r="E42" s="50">
        <v>77</v>
      </c>
      <c r="F42" s="49">
        <v>375</v>
      </c>
      <c r="G42" s="50">
        <v>64</v>
      </c>
      <c r="H42" s="50">
        <v>256</v>
      </c>
      <c r="I42" s="50">
        <v>55</v>
      </c>
      <c r="J42" s="51">
        <v>394</v>
      </c>
      <c r="K42" s="51">
        <v>53</v>
      </c>
      <c r="L42" s="51">
        <v>264</v>
      </c>
      <c r="M42" s="51">
        <v>75</v>
      </c>
    </row>
    <row r="43" spans="1:13" x14ac:dyDescent="0.25">
      <c r="A43" s="48" t="s">
        <v>40</v>
      </c>
      <c r="B43" s="49">
        <v>1206</v>
      </c>
      <c r="C43" s="50">
        <v>219</v>
      </c>
      <c r="D43" s="50">
        <v>775</v>
      </c>
      <c r="E43" s="50">
        <v>212</v>
      </c>
      <c r="F43" s="49">
        <v>1162</v>
      </c>
      <c r="G43" s="50">
        <v>170</v>
      </c>
      <c r="H43" s="50">
        <v>805</v>
      </c>
      <c r="I43" s="50">
        <v>187</v>
      </c>
      <c r="J43" s="51">
        <v>1265</v>
      </c>
      <c r="K43" s="51">
        <v>193</v>
      </c>
      <c r="L43" s="51">
        <v>857</v>
      </c>
      <c r="M43" s="51">
        <v>214</v>
      </c>
    </row>
    <row r="44" spans="1:13" x14ac:dyDescent="0.25">
      <c r="A44" s="79" t="s">
        <v>46</v>
      </c>
      <c r="B44" s="80">
        <f>SUM(B4:B43)</f>
        <v>39297</v>
      </c>
      <c r="C44" s="80">
        <f t="shared" ref="C44:M44" si="0">SUM(C4:C43)</f>
        <v>7583</v>
      </c>
      <c r="D44" s="80">
        <f t="shared" si="0"/>
        <v>25920</v>
      </c>
      <c r="E44" s="80">
        <f t="shared" si="0"/>
        <v>5794</v>
      </c>
      <c r="F44" s="80">
        <f t="shared" si="0"/>
        <v>39295</v>
      </c>
      <c r="G44" s="80">
        <f t="shared" si="0"/>
        <v>6081</v>
      </c>
      <c r="H44" s="80">
        <f t="shared" si="0"/>
        <v>26882</v>
      </c>
      <c r="I44" s="80">
        <f t="shared" si="0"/>
        <v>6332</v>
      </c>
      <c r="J44" s="80">
        <f t="shared" si="0"/>
        <v>40909</v>
      </c>
      <c r="K44" s="80">
        <f t="shared" si="0"/>
        <v>5677</v>
      </c>
      <c r="L44" s="80">
        <f t="shared" si="0"/>
        <v>27832</v>
      </c>
      <c r="M44" s="80">
        <f t="shared" si="0"/>
        <v>7277</v>
      </c>
    </row>
    <row r="45" spans="1:13" x14ac:dyDescent="0.25">
      <c r="A45" s="82" t="s">
        <v>41</v>
      </c>
      <c r="B45" s="81">
        <f t="shared" ref="B45:M45" si="1">B11+B14+B15+B19+B26+B30+B39+B40+B41+B42</f>
        <v>17520</v>
      </c>
      <c r="C45" s="81">
        <f t="shared" si="1"/>
        <v>3313</v>
      </c>
      <c r="D45" s="81">
        <f t="shared" si="1"/>
        <v>11775</v>
      </c>
      <c r="E45" s="81">
        <f t="shared" si="1"/>
        <v>2432</v>
      </c>
      <c r="F45" s="81">
        <f t="shared" si="1"/>
        <v>17600</v>
      </c>
      <c r="G45" s="81">
        <f t="shared" si="1"/>
        <v>2767</v>
      </c>
      <c r="H45" s="81">
        <f t="shared" si="1"/>
        <v>12010</v>
      </c>
      <c r="I45" s="81">
        <f t="shared" si="1"/>
        <v>2823</v>
      </c>
      <c r="J45" s="81">
        <f t="shared" si="1"/>
        <v>17791</v>
      </c>
      <c r="K45" s="81">
        <f t="shared" si="1"/>
        <v>2422</v>
      </c>
      <c r="L45" s="81">
        <f t="shared" si="1"/>
        <v>11900</v>
      </c>
      <c r="M45" s="81">
        <f t="shared" si="1"/>
        <v>3409</v>
      </c>
    </row>
    <row r="46" spans="1:13" x14ac:dyDescent="0.25">
      <c r="A46" s="82" t="s">
        <v>42</v>
      </c>
      <c r="B46" s="81">
        <f t="shared" ref="B46:M46" si="2">B4+B5+B6+B7+B8+B9+B10+B12+B13+B16+B17+B18+B21+B22+B25+B27+B28+B29+B32+B33+B34+B36+B38+B43</f>
        <v>17562</v>
      </c>
      <c r="C46" s="81">
        <f t="shared" si="2"/>
        <v>3507</v>
      </c>
      <c r="D46" s="81">
        <f t="shared" si="2"/>
        <v>11441</v>
      </c>
      <c r="E46" s="81">
        <f t="shared" si="2"/>
        <v>2614</v>
      </c>
      <c r="F46" s="81">
        <f t="shared" si="2"/>
        <v>17610</v>
      </c>
      <c r="G46" s="81">
        <f t="shared" si="2"/>
        <v>2707</v>
      </c>
      <c r="H46" s="81">
        <f t="shared" si="2"/>
        <v>12148</v>
      </c>
      <c r="I46" s="81">
        <f t="shared" si="2"/>
        <v>2755</v>
      </c>
      <c r="J46" s="81">
        <f t="shared" si="2"/>
        <v>18833</v>
      </c>
      <c r="K46" s="81">
        <f t="shared" si="2"/>
        <v>2692</v>
      </c>
      <c r="L46" s="81">
        <f t="shared" si="2"/>
        <v>13021</v>
      </c>
      <c r="M46" s="81">
        <f t="shared" si="2"/>
        <v>3076</v>
      </c>
    </row>
    <row r="47" spans="1:13" x14ac:dyDescent="0.25">
      <c r="A47" s="82" t="s">
        <v>43</v>
      </c>
      <c r="B47" s="81">
        <f t="shared" ref="B47:M47" si="3">B20+B23+B24+B31+B35+B37</f>
        <v>4215</v>
      </c>
      <c r="C47" s="81">
        <f t="shared" si="3"/>
        <v>763</v>
      </c>
      <c r="D47" s="81">
        <f t="shared" si="3"/>
        <v>2704</v>
      </c>
      <c r="E47" s="81">
        <f t="shared" si="3"/>
        <v>748</v>
      </c>
      <c r="F47" s="81">
        <f t="shared" si="3"/>
        <v>4085</v>
      </c>
      <c r="G47" s="81">
        <f t="shared" si="3"/>
        <v>607</v>
      </c>
      <c r="H47" s="81">
        <f t="shared" si="3"/>
        <v>2724</v>
      </c>
      <c r="I47" s="81">
        <f t="shared" si="3"/>
        <v>754</v>
      </c>
      <c r="J47" s="81">
        <f t="shared" si="3"/>
        <v>4285</v>
      </c>
      <c r="K47" s="81">
        <f t="shared" si="3"/>
        <v>563</v>
      </c>
      <c r="L47" s="81">
        <f t="shared" si="3"/>
        <v>2911</v>
      </c>
      <c r="M47" s="81">
        <f t="shared" si="3"/>
        <v>792</v>
      </c>
    </row>
    <row r="48" spans="1:13" x14ac:dyDescent="0.25">
      <c r="A48" s="65" t="s">
        <v>71</v>
      </c>
      <c r="B48" s="66">
        <v>10302215</v>
      </c>
      <c r="C48" s="67">
        <v>2164436</v>
      </c>
      <c r="D48" s="67">
        <v>6834465</v>
      </c>
      <c r="E48" s="67">
        <v>1303314</v>
      </c>
      <c r="F48" s="66">
        <v>10230060</v>
      </c>
      <c r="G48" s="67">
        <v>1654862</v>
      </c>
      <c r="H48" s="67">
        <v>7161144</v>
      </c>
      <c r="I48" s="67">
        <v>1414054</v>
      </c>
      <c r="J48" s="68">
        <v>10436560</v>
      </c>
      <c r="K48" s="69">
        <v>1488928</v>
      </c>
      <c r="L48" s="70">
        <v>7267169</v>
      </c>
      <c r="M48" s="69">
        <v>1644836</v>
      </c>
    </row>
    <row r="49" spans="1:13" x14ac:dyDescent="0.25">
      <c r="A49" s="71" t="s">
        <v>73</v>
      </c>
      <c r="B49" s="72">
        <v>425120</v>
      </c>
      <c r="C49" s="73">
        <v>91831</v>
      </c>
      <c r="D49" s="73">
        <v>282417</v>
      </c>
      <c r="E49" s="73">
        <v>50872</v>
      </c>
      <c r="F49" s="72">
        <v>428184</v>
      </c>
      <c r="G49" s="73">
        <v>72177</v>
      </c>
      <c r="H49" s="73">
        <v>301163</v>
      </c>
      <c r="I49" s="73">
        <v>54844</v>
      </c>
      <c r="J49" s="74">
        <v>432439</v>
      </c>
      <c r="K49" s="74">
        <v>64597</v>
      </c>
      <c r="L49" s="74">
        <v>301267</v>
      </c>
      <c r="M49" s="74">
        <v>64949</v>
      </c>
    </row>
    <row r="50" spans="1:13" x14ac:dyDescent="0.25">
      <c r="A50" s="75" t="s">
        <v>72</v>
      </c>
      <c r="B50" s="76">
        <v>1112882</v>
      </c>
      <c r="C50" s="77">
        <v>227198</v>
      </c>
      <c r="D50" s="77">
        <v>736522</v>
      </c>
      <c r="E50" s="77">
        <v>149162</v>
      </c>
      <c r="F50" s="76">
        <v>1122473</v>
      </c>
      <c r="G50" s="77">
        <v>179109</v>
      </c>
      <c r="H50" s="77">
        <v>783401</v>
      </c>
      <c r="I50" s="77">
        <v>159963</v>
      </c>
      <c r="J50" s="77">
        <v>1289211</v>
      </c>
      <c r="K50" s="77">
        <v>199300</v>
      </c>
      <c r="L50" s="77">
        <v>895024</v>
      </c>
      <c r="M50" s="77">
        <v>190911</v>
      </c>
    </row>
    <row r="51" spans="1:13" x14ac:dyDescent="0.25">
      <c r="A51" s="75" t="s">
        <v>74</v>
      </c>
      <c r="B51" s="76">
        <v>552809</v>
      </c>
      <c r="C51" s="78">
        <v>114790</v>
      </c>
      <c r="D51" s="78">
        <v>364821</v>
      </c>
      <c r="E51" s="78">
        <v>73198</v>
      </c>
      <c r="F51" s="76">
        <v>550724</v>
      </c>
      <c r="G51" s="78">
        <v>89738</v>
      </c>
      <c r="H51" s="78">
        <v>381170</v>
      </c>
      <c r="I51" s="78">
        <v>79816</v>
      </c>
      <c r="J51" s="77">
        <v>547916</v>
      </c>
      <c r="K51" s="77">
        <v>79127</v>
      </c>
      <c r="L51" s="77">
        <v>374898</v>
      </c>
      <c r="M51" s="77">
        <v>92020</v>
      </c>
    </row>
    <row r="52" spans="1:13" x14ac:dyDescent="0.25">
      <c r="A52" t="s">
        <v>45</v>
      </c>
    </row>
  </sheetData>
  <mergeCells count="4">
    <mergeCell ref="A2:A3"/>
    <mergeCell ref="B2:E2"/>
    <mergeCell ref="F2:I2"/>
    <mergeCell ref="J2:M2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/>
  </sheetViews>
  <sheetFormatPr defaultRowHeight="15" x14ac:dyDescent="0.25"/>
  <cols>
    <col min="1" max="1" width="20.7109375" style="6" bestFit="1" customWidth="1"/>
    <col min="2" max="16384" width="9.140625" style="6"/>
  </cols>
  <sheetData>
    <row r="1" spans="1:10" ht="15.75" thickBot="1" x14ac:dyDescent="0.3">
      <c r="A1" s="8" t="s">
        <v>132</v>
      </c>
    </row>
    <row r="2" spans="1:10" x14ac:dyDescent="0.25">
      <c r="A2" s="177" t="s">
        <v>0</v>
      </c>
      <c r="B2" s="174">
        <v>1991</v>
      </c>
      <c r="C2" s="174"/>
      <c r="D2" s="174"/>
      <c r="E2" s="174">
        <v>2001</v>
      </c>
      <c r="F2" s="174"/>
      <c r="G2" s="174"/>
      <c r="H2" s="174">
        <v>2011</v>
      </c>
      <c r="I2" s="174"/>
      <c r="J2" s="174"/>
    </row>
    <row r="3" spans="1:10" ht="15.75" thickBot="1" x14ac:dyDescent="0.3">
      <c r="A3" s="178"/>
      <c r="B3" s="83" t="s">
        <v>68</v>
      </c>
      <c r="C3" s="83" t="s">
        <v>69</v>
      </c>
      <c r="D3" s="83" t="s">
        <v>70</v>
      </c>
      <c r="E3" s="83" t="s">
        <v>68</v>
      </c>
      <c r="F3" s="83" t="s">
        <v>69</v>
      </c>
      <c r="G3" s="83" t="s">
        <v>70</v>
      </c>
      <c r="H3" s="83" t="s">
        <v>68</v>
      </c>
      <c r="I3" s="83" t="s">
        <v>69</v>
      </c>
      <c r="J3" s="83" t="s">
        <v>70</v>
      </c>
    </row>
    <row r="4" spans="1:10" x14ac:dyDescent="0.25">
      <c r="A4" s="48" t="s">
        <v>1</v>
      </c>
      <c r="B4" s="84">
        <v>13</v>
      </c>
      <c r="C4" s="84">
        <v>67</v>
      </c>
      <c r="D4" s="84">
        <v>20</v>
      </c>
      <c r="E4" s="84">
        <v>15.151515151515152</v>
      </c>
      <c r="F4" s="84">
        <v>69.696969696969703</v>
      </c>
      <c r="G4" s="85">
        <v>15.151515151515152</v>
      </c>
      <c r="H4" s="85">
        <v>18.446601941747574</v>
      </c>
      <c r="I4" s="85">
        <v>68.932038834951456</v>
      </c>
      <c r="J4" s="85">
        <v>12.621359223300971</v>
      </c>
    </row>
    <row r="5" spans="1:10" x14ac:dyDescent="0.25">
      <c r="A5" s="48" t="s">
        <v>2</v>
      </c>
      <c r="B5" s="84">
        <v>16.480446927374302</v>
      </c>
      <c r="C5" s="84">
        <v>64.245810055865931</v>
      </c>
      <c r="D5" s="84">
        <v>19.273743016759777</v>
      </c>
      <c r="E5" s="84">
        <v>17.663043478260871</v>
      </c>
      <c r="F5" s="84">
        <v>67.391304347826093</v>
      </c>
      <c r="G5" s="85">
        <v>14.945652173913043</v>
      </c>
      <c r="H5" s="85">
        <v>14.382022471910114</v>
      </c>
      <c r="I5" s="85">
        <v>72.359550561797747</v>
      </c>
      <c r="J5" s="85">
        <v>13.033707865168539</v>
      </c>
    </row>
    <row r="6" spans="1:10" x14ac:dyDescent="0.25">
      <c r="A6" s="48" t="s">
        <v>3</v>
      </c>
      <c r="B6" s="84">
        <v>14.583333333333334</v>
      </c>
      <c r="C6" s="84">
        <v>70.3125</v>
      </c>
      <c r="D6" s="84">
        <v>15.104166666666666</v>
      </c>
      <c r="E6" s="84">
        <v>14.361702127659576</v>
      </c>
      <c r="F6" s="84">
        <v>67.021276595744681</v>
      </c>
      <c r="G6" s="85">
        <v>18.617021276595743</v>
      </c>
      <c r="H6" s="85">
        <v>13.145539906103288</v>
      </c>
      <c r="I6" s="85">
        <v>69.483568075117375</v>
      </c>
      <c r="J6" s="85">
        <v>17.370892018779344</v>
      </c>
    </row>
    <row r="7" spans="1:10" x14ac:dyDescent="0.25">
      <c r="A7" s="48" t="s">
        <v>4</v>
      </c>
      <c r="B7" s="84">
        <v>21.276595744680851</v>
      </c>
      <c r="C7" s="84">
        <v>66.869300911854097</v>
      </c>
      <c r="D7" s="84">
        <v>11.854103343465045</v>
      </c>
      <c r="E7" s="84">
        <v>16.716417910447763</v>
      </c>
      <c r="F7" s="84">
        <v>70.74626865671641</v>
      </c>
      <c r="G7" s="85">
        <v>12.53731343283582</v>
      </c>
      <c r="H7" s="85">
        <v>14.323607427055704</v>
      </c>
      <c r="I7" s="85">
        <v>70.291777188328908</v>
      </c>
      <c r="J7" s="85">
        <v>15.119363395225463</v>
      </c>
    </row>
    <row r="8" spans="1:10" x14ac:dyDescent="0.25">
      <c r="A8" s="48" t="s">
        <v>5</v>
      </c>
      <c r="B8" s="84">
        <v>24.271844660194176</v>
      </c>
      <c r="C8" s="84">
        <v>61.650485436893199</v>
      </c>
      <c r="D8" s="84">
        <v>14.077669902912621</v>
      </c>
      <c r="E8" s="84">
        <v>14.832535885167463</v>
      </c>
      <c r="F8" s="84">
        <v>66.028708133971293</v>
      </c>
      <c r="G8" s="85">
        <v>19.138755980861244</v>
      </c>
      <c r="H8" s="85">
        <v>12.719298245614036</v>
      </c>
      <c r="I8" s="85">
        <v>68.859649122807014</v>
      </c>
      <c r="J8" s="85">
        <v>18.421052631578945</v>
      </c>
    </row>
    <row r="9" spans="1:10" x14ac:dyDescent="0.25">
      <c r="A9" s="48" t="s">
        <v>6</v>
      </c>
      <c r="B9" s="84">
        <v>18.713185319438153</v>
      </c>
      <c r="C9" s="84">
        <v>63.11735387403715</v>
      </c>
      <c r="D9" s="84">
        <v>18.169460806524697</v>
      </c>
      <c r="E9" s="84">
        <v>17.110432125709295</v>
      </c>
      <c r="F9" s="84">
        <v>67.263203841117416</v>
      </c>
      <c r="G9" s="85">
        <v>15.626364033173287</v>
      </c>
      <c r="H9" s="85">
        <v>15.899252262888627</v>
      </c>
      <c r="I9" s="85">
        <v>66.942148760330582</v>
      </c>
      <c r="J9" s="85">
        <v>16.804407713498623</v>
      </c>
    </row>
    <row r="10" spans="1:10" x14ac:dyDescent="0.25">
      <c r="A10" s="48" t="s">
        <v>7</v>
      </c>
      <c r="B10" s="84">
        <v>21.568627450980394</v>
      </c>
      <c r="C10" s="84">
        <v>60.294117647058819</v>
      </c>
      <c r="D10" s="84">
        <v>18.137254901960784</v>
      </c>
      <c r="E10" s="84">
        <v>13.106796116504855</v>
      </c>
      <c r="F10" s="84">
        <v>70.388349514563103</v>
      </c>
      <c r="G10" s="85">
        <v>16.50485436893204</v>
      </c>
      <c r="H10" s="85">
        <v>15.555555555555555</v>
      </c>
      <c r="I10" s="85">
        <v>71.111111111111114</v>
      </c>
      <c r="J10" s="85">
        <v>12.888888888888889</v>
      </c>
    </row>
    <row r="11" spans="1:10" x14ac:dyDescent="0.25">
      <c r="A11" s="48" t="s">
        <v>8</v>
      </c>
      <c r="B11" s="84">
        <v>13.698630136986301</v>
      </c>
      <c r="C11" s="84">
        <v>62.671232876712324</v>
      </c>
      <c r="D11" s="84">
        <v>23.63013698630137</v>
      </c>
      <c r="E11" s="84">
        <v>13.127413127413126</v>
      </c>
      <c r="F11" s="84">
        <v>68.918918918918919</v>
      </c>
      <c r="G11" s="85">
        <v>17.953667953667953</v>
      </c>
      <c r="H11" s="85">
        <v>16.239316239316238</v>
      </c>
      <c r="I11" s="85">
        <v>63.589743589743584</v>
      </c>
      <c r="J11" s="85">
        <v>20.17094017094017</v>
      </c>
    </row>
    <row r="12" spans="1:10" x14ac:dyDescent="0.25">
      <c r="A12" s="48" t="s">
        <v>9</v>
      </c>
      <c r="B12" s="84">
        <v>20.38369304556355</v>
      </c>
      <c r="C12" s="84">
        <v>61.870503597122308</v>
      </c>
      <c r="D12" s="84">
        <v>17.745803357314148</v>
      </c>
      <c r="E12" s="84">
        <v>18.134715025906736</v>
      </c>
      <c r="F12" s="84">
        <v>65.803108808290162</v>
      </c>
      <c r="G12" s="85">
        <v>16.062176165803109</v>
      </c>
      <c r="H12" s="85">
        <v>15.926892950391643</v>
      </c>
      <c r="I12" s="85">
        <v>66.057441253263704</v>
      </c>
      <c r="J12" s="85">
        <v>18.015665796344649</v>
      </c>
    </row>
    <row r="13" spans="1:10" x14ac:dyDescent="0.25">
      <c r="A13" s="48" t="s">
        <v>10</v>
      </c>
      <c r="B13" s="84">
        <v>26.721763085399449</v>
      </c>
      <c r="C13" s="84">
        <v>61.707988980716252</v>
      </c>
      <c r="D13" s="84">
        <v>11.570247933884298</v>
      </c>
      <c r="E13" s="84">
        <v>19.950124688279303</v>
      </c>
      <c r="F13" s="84">
        <v>68.578553615960104</v>
      </c>
      <c r="G13" s="85">
        <v>11.471321695760599</v>
      </c>
      <c r="H13" s="85">
        <v>15.873015873015872</v>
      </c>
      <c r="I13" s="85">
        <v>73.24263038548753</v>
      </c>
      <c r="J13" s="85">
        <v>10.884353741496598</v>
      </c>
    </row>
    <row r="14" spans="1:10" x14ac:dyDescent="0.25">
      <c r="A14" s="48" t="s">
        <v>11</v>
      </c>
      <c r="B14" s="84">
        <v>21.666666666666668</v>
      </c>
      <c r="C14" s="84">
        <v>58.888888888888893</v>
      </c>
      <c r="D14" s="84">
        <v>19.444444444444446</v>
      </c>
      <c r="E14" s="84">
        <v>8.8050314465408803</v>
      </c>
      <c r="F14" s="84">
        <v>67.295597484276726</v>
      </c>
      <c r="G14" s="85">
        <v>23.89937106918239</v>
      </c>
      <c r="H14" s="85">
        <v>17.318435754189945</v>
      </c>
      <c r="I14" s="85">
        <v>68.715083798882688</v>
      </c>
      <c r="J14" s="85">
        <v>13.966480446927374</v>
      </c>
    </row>
    <row r="15" spans="1:10" x14ac:dyDescent="0.25">
      <c r="A15" s="48" t="s">
        <v>12</v>
      </c>
      <c r="B15" s="84">
        <v>19.398496240601503</v>
      </c>
      <c r="C15" s="84">
        <v>64.36090225563909</v>
      </c>
      <c r="D15" s="84">
        <v>16.2406015037594</v>
      </c>
      <c r="E15" s="84">
        <v>14.880952380952381</v>
      </c>
      <c r="F15" s="84">
        <v>67.857142857142861</v>
      </c>
      <c r="G15" s="85">
        <v>17.261904761904763</v>
      </c>
      <c r="H15" s="85">
        <v>13.464235624123422</v>
      </c>
      <c r="I15" s="85">
        <v>65.918653576437592</v>
      </c>
      <c r="J15" s="85">
        <v>20.05610098176718</v>
      </c>
    </row>
    <row r="16" spans="1:10" x14ac:dyDescent="0.25">
      <c r="A16" s="48" t="s">
        <v>13</v>
      </c>
      <c r="B16" s="84">
        <v>21.060842433697346</v>
      </c>
      <c r="C16" s="84">
        <v>62.714508580343207</v>
      </c>
      <c r="D16" s="84">
        <v>16.22464898595944</v>
      </c>
      <c r="E16" s="84">
        <v>19.062027231467475</v>
      </c>
      <c r="F16" s="84">
        <v>66.263237518910742</v>
      </c>
      <c r="G16" s="85">
        <v>14.674735249621785</v>
      </c>
      <c r="H16" s="85">
        <v>18.013856812933028</v>
      </c>
      <c r="I16" s="85">
        <v>70.785219399538107</v>
      </c>
      <c r="J16" s="85">
        <v>10.623556581986143</v>
      </c>
    </row>
    <row r="17" spans="1:10" x14ac:dyDescent="0.25">
      <c r="A17" s="48" t="s">
        <v>14</v>
      </c>
      <c r="B17" s="84">
        <v>21.013004791238878</v>
      </c>
      <c r="C17" s="84">
        <v>64.407939767282684</v>
      </c>
      <c r="D17" s="84">
        <v>14.579055441478438</v>
      </c>
      <c r="E17" s="84">
        <v>15.62913907284768</v>
      </c>
      <c r="F17" s="84">
        <v>70</v>
      </c>
      <c r="G17" s="85">
        <v>14.370860927152318</v>
      </c>
      <c r="H17" s="85">
        <v>16.604378003203419</v>
      </c>
      <c r="I17" s="85">
        <v>68.499733048585156</v>
      </c>
      <c r="J17" s="85">
        <v>14.628937533368926</v>
      </c>
    </row>
    <row r="18" spans="1:10" x14ac:dyDescent="0.25">
      <c r="A18" s="48" t="s">
        <v>15</v>
      </c>
      <c r="B18" s="84">
        <v>17.910447761194028</v>
      </c>
      <c r="C18" s="84">
        <v>58.208955223880601</v>
      </c>
      <c r="D18" s="84">
        <v>23.880597014925371</v>
      </c>
      <c r="E18" s="84">
        <v>13.846153846153847</v>
      </c>
      <c r="F18" s="84">
        <v>63.076923076923073</v>
      </c>
      <c r="G18" s="85">
        <v>23.076923076923077</v>
      </c>
      <c r="H18" s="85">
        <v>20.454545454545457</v>
      </c>
      <c r="I18" s="85">
        <v>65.909090909090907</v>
      </c>
      <c r="J18" s="85">
        <v>13.636363636363635</v>
      </c>
    </row>
    <row r="19" spans="1:10" x14ac:dyDescent="0.25">
      <c r="A19" s="48" t="s">
        <v>16</v>
      </c>
      <c r="B19" s="84">
        <v>17.708333333333336</v>
      </c>
      <c r="C19" s="84">
        <v>63.020833333333336</v>
      </c>
      <c r="D19" s="84">
        <v>19.270833333333336</v>
      </c>
      <c r="E19" s="84">
        <v>7.5144508670520231</v>
      </c>
      <c r="F19" s="84">
        <v>69.942196531791907</v>
      </c>
      <c r="G19" s="85">
        <v>22.543352601156069</v>
      </c>
      <c r="H19" s="85">
        <v>10.75268817204301</v>
      </c>
      <c r="I19" s="85">
        <v>68.817204301075279</v>
      </c>
      <c r="J19" s="85">
        <v>20.43010752688172</v>
      </c>
    </row>
    <row r="20" spans="1:10" x14ac:dyDescent="0.25">
      <c r="A20" s="48" t="s">
        <v>17</v>
      </c>
      <c r="B20" s="84">
        <v>13.918629550321199</v>
      </c>
      <c r="C20" s="84">
        <v>62.526766595289075</v>
      </c>
      <c r="D20" s="84">
        <v>23.554603854389722</v>
      </c>
      <c r="E20" s="84">
        <v>14.634146341463413</v>
      </c>
      <c r="F20" s="84">
        <v>60.753880266075392</v>
      </c>
      <c r="G20" s="85">
        <v>24.611973392461199</v>
      </c>
      <c r="H20" s="85">
        <v>13.83399209486166</v>
      </c>
      <c r="I20" s="85">
        <v>64.822134387351781</v>
      </c>
      <c r="J20" s="85">
        <v>20.948616600790515</v>
      </c>
    </row>
    <row r="21" spans="1:10" x14ac:dyDescent="0.25">
      <c r="A21" s="48" t="s">
        <v>18</v>
      </c>
      <c r="B21" s="84">
        <v>14.136125654450263</v>
      </c>
      <c r="C21" s="84">
        <v>70.157068062827221</v>
      </c>
      <c r="D21" s="84">
        <v>15.706806282722512</v>
      </c>
      <c r="E21" s="84">
        <v>15.083798882681565</v>
      </c>
      <c r="F21" s="84">
        <v>66.480446927374302</v>
      </c>
      <c r="G21" s="85">
        <v>18.435754189944134</v>
      </c>
      <c r="H21" s="85">
        <v>12.359550561797752</v>
      </c>
      <c r="I21" s="85">
        <v>71.348314606741567</v>
      </c>
      <c r="J21" s="85">
        <v>16.292134831460675</v>
      </c>
    </row>
    <row r="22" spans="1:10" x14ac:dyDescent="0.25">
      <c r="A22" s="48" t="s">
        <v>19</v>
      </c>
      <c r="B22" s="84">
        <v>18.650793650793652</v>
      </c>
      <c r="C22" s="84">
        <v>66.666666666666657</v>
      </c>
      <c r="D22" s="84">
        <v>14.682539682539684</v>
      </c>
      <c r="E22" s="84">
        <v>20.664206642066421</v>
      </c>
      <c r="F22" s="84">
        <v>66.051660516605168</v>
      </c>
      <c r="G22" s="85">
        <v>13.284132841328415</v>
      </c>
      <c r="H22" s="85">
        <v>14.000000000000002</v>
      </c>
      <c r="I22" s="85">
        <v>66.400000000000006</v>
      </c>
      <c r="J22" s="85">
        <v>19.600000000000001</v>
      </c>
    </row>
    <row r="23" spans="1:10" x14ac:dyDescent="0.25">
      <c r="A23" s="48" t="s">
        <v>20</v>
      </c>
      <c r="B23" s="84">
        <v>18.442622950819672</v>
      </c>
      <c r="C23" s="84">
        <v>57.377049180327866</v>
      </c>
      <c r="D23" s="84">
        <v>24.180327868852459</v>
      </c>
      <c r="E23" s="84">
        <v>15.227272727272728</v>
      </c>
      <c r="F23" s="84">
        <v>63.636363636363633</v>
      </c>
      <c r="G23" s="85">
        <v>21.136363636363637</v>
      </c>
      <c r="H23" s="85">
        <v>11.804008908685969</v>
      </c>
      <c r="I23" s="85">
        <v>69.710467706013361</v>
      </c>
      <c r="J23" s="85">
        <v>18.262806236080177</v>
      </c>
    </row>
    <row r="24" spans="1:10" x14ac:dyDescent="0.25">
      <c r="A24" s="48" t="s">
        <v>21</v>
      </c>
      <c r="B24" s="84">
        <v>19.304347826086957</v>
      </c>
      <c r="C24" s="84">
        <v>62.260869565217391</v>
      </c>
      <c r="D24" s="84">
        <v>18.434782608695652</v>
      </c>
      <c r="E24" s="84">
        <v>14.857142857142858</v>
      </c>
      <c r="F24" s="84">
        <v>65.523809523809533</v>
      </c>
      <c r="G24" s="85">
        <v>19.61904761904762</v>
      </c>
      <c r="H24" s="85">
        <v>9.2436974789915975</v>
      </c>
      <c r="I24" s="85">
        <v>69.747899159663859</v>
      </c>
      <c r="J24" s="85">
        <v>20.3781512605042</v>
      </c>
    </row>
    <row r="25" spans="1:10" x14ac:dyDescent="0.25">
      <c r="A25" s="48" t="s">
        <v>22</v>
      </c>
      <c r="B25" s="84">
        <v>20.84173088322466</v>
      </c>
      <c r="C25" s="84">
        <v>66.769413159454643</v>
      </c>
      <c r="D25" s="84">
        <v>12.388855957320688</v>
      </c>
      <c r="E25" s="84">
        <v>14.321458358155606</v>
      </c>
      <c r="F25" s="84">
        <v>70.546884308352205</v>
      </c>
      <c r="G25" s="85">
        <v>15.131657333492196</v>
      </c>
      <c r="H25" s="85">
        <v>12.322619769557308</v>
      </c>
      <c r="I25" s="85">
        <v>70.06670709520921</v>
      </c>
      <c r="J25" s="85">
        <v>17.404487568223164</v>
      </c>
    </row>
    <row r="26" spans="1:10" x14ac:dyDescent="0.25">
      <c r="A26" s="48" t="s">
        <v>23</v>
      </c>
      <c r="B26" s="84">
        <v>20.987654320987652</v>
      </c>
      <c r="C26" s="84">
        <v>65.740740740740748</v>
      </c>
      <c r="D26" s="84">
        <v>13.271604938271606</v>
      </c>
      <c r="E26" s="84">
        <v>15.686274509803921</v>
      </c>
      <c r="F26" s="84">
        <v>69.467787114845933</v>
      </c>
      <c r="G26" s="85">
        <v>14.845938375350141</v>
      </c>
      <c r="H26" s="85">
        <v>17.910447761194028</v>
      </c>
      <c r="I26" s="85">
        <v>67.164179104477611</v>
      </c>
      <c r="J26" s="85">
        <v>14.676616915422885</v>
      </c>
    </row>
    <row r="27" spans="1:10" x14ac:dyDescent="0.25">
      <c r="A27" s="48" t="s">
        <v>24</v>
      </c>
      <c r="B27" s="84">
        <v>8.6419753086419746</v>
      </c>
      <c r="C27" s="84">
        <v>56.79012345679012</v>
      </c>
      <c r="D27" s="84">
        <v>34.567901234567898</v>
      </c>
      <c r="E27" s="84">
        <v>15.584415584415584</v>
      </c>
      <c r="F27" s="84">
        <v>54.54545454545454</v>
      </c>
      <c r="G27" s="85">
        <v>29.870129870129869</v>
      </c>
      <c r="H27" s="85">
        <v>19.101123595505616</v>
      </c>
      <c r="I27" s="85">
        <v>57.303370786516851</v>
      </c>
      <c r="J27" s="85">
        <v>23.595505617977526</v>
      </c>
    </row>
    <row r="28" spans="1:10" x14ac:dyDescent="0.25">
      <c r="A28" s="48" t="s">
        <v>25</v>
      </c>
      <c r="B28" s="84">
        <v>13.218390804597702</v>
      </c>
      <c r="C28" s="84">
        <v>62.068965517241381</v>
      </c>
      <c r="D28" s="84">
        <v>24.712643678160919</v>
      </c>
      <c r="E28" s="84">
        <v>14.619883040935672</v>
      </c>
      <c r="F28" s="84">
        <v>59.064327485380119</v>
      </c>
      <c r="G28" s="85">
        <v>26.315789473684209</v>
      </c>
      <c r="H28" s="85">
        <v>13.714285714285715</v>
      </c>
      <c r="I28" s="85">
        <v>66.285714285714278</v>
      </c>
      <c r="J28" s="85">
        <v>19.428571428571427</v>
      </c>
    </row>
    <row r="29" spans="1:10" x14ac:dyDescent="0.25">
      <c r="A29" s="48" t="s">
        <v>26</v>
      </c>
      <c r="B29" s="84">
        <v>18.518518518518519</v>
      </c>
      <c r="C29" s="84">
        <v>48.148148148148145</v>
      </c>
      <c r="D29" s="84">
        <v>33.333333333333329</v>
      </c>
      <c r="E29" s="84">
        <v>24.242424242424242</v>
      </c>
      <c r="F29" s="84">
        <v>57.575757575757578</v>
      </c>
      <c r="G29" s="85">
        <v>18.181818181818183</v>
      </c>
      <c r="H29" s="85">
        <v>16.129032258064516</v>
      </c>
      <c r="I29" s="85">
        <v>67.741935483870961</v>
      </c>
      <c r="J29" s="85">
        <v>16.129032258064516</v>
      </c>
    </row>
    <row r="30" spans="1:10" x14ac:dyDescent="0.25">
      <c r="A30" s="48" t="s">
        <v>27</v>
      </c>
      <c r="B30" s="84">
        <v>15.846994535519126</v>
      </c>
      <c r="C30" s="84">
        <v>64.480874316939889</v>
      </c>
      <c r="D30" s="84">
        <v>19.672131147540984</v>
      </c>
      <c r="E30" s="84">
        <v>16.759776536312849</v>
      </c>
      <c r="F30" s="84">
        <v>63.128491620111724</v>
      </c>
      <c r="G30" s="85">
        <v>20.11173184357542</v>
      </c>
      <c r="H30" s="85">
        <v>12.068965517241379</v>
      </c>
      <c r="I30" s="85">
        <v>63.218390804597703</v>
      </c>
      <c r="J30" s="85">
        <v>24.137931034482758</v>
      </c>
    </row>
    <row r="31" spans="1:10" x14ac:dyDescent="0.25">
      <c r="A31" s="48" t="s">
        <v>28</v>
      </c>
      <c r="B31" s="84">
        <v>17.5</v>
      </c>
      <c r="C31" s="84">
        <v>61.875</v>
      </c>
      <c r="D31" s="84">
        <v>20.625</v>
      </c>
      <c r="E31" s="84">
        <v>10.273972602739725</v>
      </c>
      <c r="F31" s="84">
        <v>71.917808219178085</v>
      </c>
      <c r="G31" s="85">
        <v>17.80821917808219</v>
      </c>
      <c r="H31" s="85">
        <v>16.580310880829018</v>
      </c>
      <c r="I31" s="85">
        <v>70.466321243523311</v>
      </c>
      <c r="J31" s="85">
        <v>12.435233160621761</v>
      </c>
    </row>
    <row r="32" spans="1:10" x14ac:dyDescent="0.25">
      <c r="A32" s="48" t="s">
        <v>29</v>
      </c>
      <c r="B32" s="84">
        <v>19.310344827586206</v>
      </c>
      <c r="C32" s="84">
        <v>64.137931034482747</v>
      </c>
      <c r="D32" s="84">
        <v>16.551724137931036</v>
      </c>
      <c r="E32" s="84">
        <v>12.931034482758621</v>
      </c>
      <c r="F32" s="84">
        <v>65.517241379310349</v>
      </c>
      <c r="G32" s="85">
        <v>21.551724137931032</v>
      </c>
      <c r="H32" s="85">
        <v>11.805555555555555</v>
      </c>
      <c r="I32" s="85">
        <v>68.75</v>
      </c>
      <c r="J32" s="85">
        <v>19.444444444444446</v>
      </c>
    </row>
    <row r="33" spans="1:10" x14ac:dyDescent="0.25">
      <c r="A33" s="48" t="s">
        <v>30</v>
      </c>
      <c r="B33" s="84">
        <v>16.149068322981368</v>
      </c>
      <c r="C33" s="84">
        <v>62.732919254658384</v>
      </c>
      <c r="D33" s="84">
        <v>21.118012422360248</v>
      </c>
      <c r="E33" s="84">
        <v>11.842105263157894</v>
      </c>
      <c r="F33" s="84">
        <v>65.789473684210535</v>
      </c>
      <c r="G33" s="85">
        <v>22.368421052631579</v>
      </c>
      <c r="H33" s="85">
        <v>15.837104072398189</v>
      </c>
      <c r="I33" s="85">
        <v>69.230769230769226</v>
      </c>
      <c r="J33" s="85">
        <v>13.574660633484163</v>
      </c>
    </row>
    <row r="34" spans="1:10" x14ac:dyDescent="0.25">
      <c r="A34" s="48" t="s">
        <v>31</v>
      </c>
      <c r="B34" s="84">
        <v>16.783216783216783</v>
      </c>
      <c r="C34" s="84">
        <v>58.04195804195804</v>
      </c>
      <c r="D34" s="84">
        <v>25.174825174825177</v>
      </c>
      <c r="E34" s="84">
        <v>9.3525179856115113</v>
      </c>
      <c r="F34" s="84">
        <v>64.748201438848923</v>
      </c>
      <c r="G34" s="85">
        <v>25.899280575539567</v>
      </c>
      <c r="H34" s="85">
        <v>20.930232558139537</v>
      </c>
      <c r="I34" s="85">
        <v>66.511627906976742</v>
      </c>
      <c r="J34" s="85">
        <v>12.558139534883722</v>
      </c>
    </row>
    <row r="35" spans="1:10" x14ac:dyDescent="0.25">
      <c r="A35" s="48" t="s">
        <v>32</v>
      </c>
      <c r="B35" s="84">
        <v>19.747899159663866</v>
      </c>
      <c r="C35" s="84">
        <v>59.663865546218489</v>
      </c>
      <c r="D35" s="84">
        <v>20.588235294117645</v>
      </c>
      <c r="E35" s="84">
        <v>13.247863247863249</v>
      </c>
      <c r="F35" s="84">
        <v>67.09401709401709</v>
      </c>
      <c r="G35" s="85">
        <v>19.658119658119659</v>
      </c>
      <c r="H35" s="85">
        <v>15.725806451612904</v>
      </c>
      <c r="I35" s="85">
        <v>68.145161290322577</v>
      </c>
      <c r="J35" s="85">
        <v>16.129032258064516</v>
      </c>
    </row>
    <row r="36" spans="1:10" x14ac:dyDescent="0.25">
      <c r="A36" s="48" t="s">
        <v>33</v>
      </c>
      <c r="B36" s="84">
        <v>14.814814814814813</v>
      </c>
      <c r="C36" s="84">
        <v>62.037037037037038</v>
      </c>
      <c r="D36" s="84">
        <v>23.148148148148149</v>
      </c>
      <c r="E36" s="84">
        <v>14.563106796116504</v>
      </c>
      <c r="F36" s="84">
        <v>68.932038834951456</v>
      </c>
      <c r="G36" s="85">
        <v>16.50485436893204</v>
      </c>
      <c r="H36" s="85">
        <v>15.596330275229359</v>
      </c>
      <c r="I36" s="85">
        <v>66.055045871559642</v>
      </c>
      <c r="J36" s="85">
        <v>18.348623853211009</v>
      </c>
    </row>
    <row r="37" spans="1:10" x14ac:dyDescent="0.25">
      <c r="A37" s="48" t="s">
        <v>34</v>
      </c>
      <c r="B37" s="84">
        <v>18.452120682116309</v>
      </c>
      <c r="C37" s="84">
        <v>67.031045037166592</v>
      </c>
      <c r="D37" s="84">
        <v>14.516834280717097</v>
      </c>
      <c r="E37" s="84">
        <v>15.290519877675839</v>
      </c>
      <c r="F37" s="84">
        <v>68.326780253385749</v>
      </c>
      <c r="G37" s="85">
        <v>16.382699868938403</v>
      </c>
      <c r="H37" s="85">
        <v>13.468711147948612</v>
      </c>
      <c r="I37" s="85">
        <v>67.675093244923332</v>
      </c>
      <c r="J37" s="85">
        <v>18.358889349357646</v>
      </c>
    </row>
    <row r="38" spans="1:10" x14ac:dyDescent="0.25">
      <c r="A38" s="48" t="s">
        <v>35</v>
      </c>
      <c r="B38" s="84">
        <v>14.893617021276595</v>
      </c>
      <c r="C38" s="84">
        <v>65.957446808510639</v>
      </c>
      <c r="D38" s="84">
        <v>19.148936170212767</v>
      </c>
      <c r="E38" s="84">
        <v>12.631578947368421</v>
      </c>
      <c r="F38" s="84">
        <v>58.947368421052623</v>
      </c>
      <c r="G38" s="85">
        <v>28.421052631578945</v>
      </c>
      <c r="H38" s="85">
        <v>12.371134020618557</v>
      </c>
      <c r="I38" s="85">
        <v>65.979381443298962</v>
      </c>
      <c r="J38" s="85">
        <v>21.649484536082475</v>
      </c>
    </row>
    <row r="39" spans="1:10" x14ac:dyDescent="0.25">
      <c r="A39" s="48" t="s">
        <v>36</v>
      </c>
      <c r="B39" s="84">
        <v>21.25</v>
      </c>
      <c r="C39" s="84">
        <v>53.75</v>
      </c>
      <c r="D39" s="84">
        <v>25</v>
      </c>
      <c r="E39" s="84">
        <v>4.6153846153846159</v>
      </c>
      <c r="F39" s="84">
        <v>68.461538461538467</v>
      </c>
      <c r="G39" s="85">
        <v>26.923076923076923</v>
      </c>
      <c r="H39" s="85">
        <v>4</v>
      </c>
      <c r="I39" s="85">
        <v>68</v>
      </c>
      <c r="J39" s="85">
        <v>27</v>
      </c>
    </row>
    <row r="40" spans="1:10" x14ac:dyDescent="0.25">
      <c r="A40" s="48" t="s">
        <v>37</v>
      </c>
      <c r="B40" s="84">
        <v>19.07903875538269</v>
      </c>
      <c r="C40" s="84">
        <v>68.169190165300748</v>
      </c>
      <c r="D40" s="84">
        <v>12.751771079316571</v>
      </c>
      <c r="E40" s="84">
        <v>16.082133259836009</v>
      </c>
      <c r="F40" s="84">
        <v>68.297388548198171</v>
      </c>
      <c r="G40" s="85">
        <v>15.620478191965823</v>
      </c>
      <c r="H40" s="85">
        <v>13.495024875621892</v>
      </c>
      <c r="I40" s="85">
        <v>66.908512990602546</v>
      </c>
      <c r="J40" s="85">
        <v>19.25787728026534</v>
      </c>
    </row>
    <row r="41" spans="1:10" x14ac:dyDescent="0.25">
      <c r="A41" s="48" t="s">
        <v>38</v>
      </c>
      <c r="B41" s="84">
        <v>18.458417849898581</v>
      </c>
      <c r="C41" s="84">
        <v>64.908722109533471</v>
      </c>
      <c r="D41" s="84">
        <v>16.632860040567952</v>
      </c>
      <c r="E41" s="84">
        <v>15.648854961832063</v>
      </c>
      <c r="F41" s="84">
        <v>66.984732824427482</v>
      </c>
      <c r="G41" s="85">
        <v>17.36641221374046</v>
      </c>
      <c r="H41" s="85">
        <v>13.139931740614335</v>
      </c>
      <c r="I41" s="85">
        <v>70.307167235494887</v>
      </c>
      <c r="J41" s="85">
        <v>16.211604095563139</v>
      </c>
    </row>
    <row r="42" spans="1:10" x14ac:dyDescent="0.25">
      <c r="A42" s="48" t="s">
        <v>39</v>
      </c>
      <c r="B42" s="84">
        <v>18.181818181818183</v>
      </c>
      <c r="C42" s="84">
        <v>59.2375366568915</v>
      </c>
      <c r="D42" s="84">
        <v>22.58064516129032</v>
      </c>
      <c r="E42" s="84">
        <v>17.066666666666666</v>
      </c>
      <c r="F42" s="84">
        <v>68.266666666666666</v>
      </c>
      <c r="G42" s="85">
        <v>14.666666666666666</v>
      </c>
      <c r="H42" s="85">
        <v>13.451776649746192</v>
      </c>
      <c r="I42" s="85">
        <v>67.005076142131983</v>
      </c>
      <c r="J42" s="85">
        <v>19.035532994923855</v>
      </c>
    </row>
    <row r="43" spans="1:10" x14ac:dyDescent="0.25">
      <c r="A43" s="48" t="s">
        <v>40</v>
      </c>
      <c r="B43" s="84">
        <v>18.159203980099502</v>
      </c>
      <c r="C43" s="84">
        <v>64.262023217247105</v>
      </c>
      <c r="D43" s="84">
        <v>17.5787728026534</v>
      </c>
      <c r="E43" s="84">
        <v>14.629948364888124</v>
      </c>
      <c r="F43" s="84">
        <v>69.277108433734938</v>
      </c>
      <c r="G43" s="85">
        <v>16.092943201376936</v>
      </c>
      <c r="H43" s="85">
        <v>15.256916996047432</v>
      </c>
      <c r="I43" s="85">
        <v>67.747035573122531</v>
      </c>
      <c r="J43" s="85">
        <v>16.916996047430828</v>
      </c>
    </row>
    <row r="44" spans="1:10" x14ac:dyDescent="0.25">
      <c r="A44" s="79" t="s">
        <v>46</v>
      </c>
      <c r="B44" s="86">
        <v>19.296638420235642</v>
      </c>
      <c r="C44" s="86">
        <v>65.959233529277043</v>
      </c>
      <c r="D44" s="86">
        <v>14.744128050487316</v>
      </c>
      <c r="E44" s="86">
        <v>15.475251304237181</v>
      </c>
      <c r="F44" s="86">
        <v>68.410739279806592</v>
      </c>
      <c r="G44" s="86">
        <v>16.114009415956229</v>
      </c>
      <c r="H44" s="86">
        <v>13.877141949204329</v>
      </c>
      <c r="I44" s="91">
        <v>68.033928964286588</v>
      </c>
      <c r="J44" s="91">
        <v>17.788261751692783</v>
      </c>
    </row>
    <row r="45" spans="1:10" x14ac:dyDescent="0.25">
      <c r="A45" s="82" t="s">
        <v>41</v>
      </c>
      <c r="B45" s="92">
        <v>18.909817351598175</v>
      </c>
      <c r="C45" s="92">
        <v>67.208904109589042</v>
      </c>
      <c r="D45" s="92">
        <v>13.881278538812786</v>
      </c>
      <c r="E45" s="92">
        <v>15.72159090909091</v>
      </c>
      <c r="F45" s="92">
        <v>68.23863636363636</v>
      </c>
      <c r="G45" s="93">
        <v>16.039772727272727</v>
      </c>
      <c r="H45" s="93">
        <v>13.613624866505535</v>
      </c>
      <c r="I45" s="94">
        <v>66.887752234275752</v>
      </c>
      <c r="J45" s="94">
        <v>19.161373728289586</v>
      </c>
    </row>
    <row r="46" spans="1:10" x14ac:dyDescent="0.25">
      <c r="A46" s="82" t="s">
        <v>42</v>
      </c>
      <c r="B46" s="93">
        <v>19.96925179364537</v>
      </c>
      <c r="C46" s="93">
        <v>65.146338685798895</v>
      </c>
      <c r="D46" s="93">
        <v>14.884409520555744</v>
      </c>
      <c r="E46" s="93">
        <v>15.371947756956276</v>
      </c>
      <c r="F46" s="93">
        <v>68.983532084043148</v>
      </c>
      <c r="G46" s="93">
        <v>15.644520159000569</v>
      </c>
      <c r="H46" s="93">
        <v>14.294058301916849</v>
      </c>
      <c r="I46" s="94">
        <v>69.139276801359316</v>
      </c>
      <c r="J46" s="94">
        <v>16.33303244305209</v>
      </c>
    </row>
    <row r="47" spans="1:10" x14ac:dyDescent="0.25">
      <c r="A47" s="82" t="s">
        <v>43</v>
      </c>
      <c r="B47" s="92">
        <v>18.102016607354685</v>
      </c>
      <c r="C47" s="92">
        <v>64.151838671411625</v>
      </c>
      <c r="D47" s="92">
        <v>17.746144721233691</v>
      </c>
      <c r="E47" s="92">
        <v>14.859241126070991</v>
      </c>
      <c r="F47" s="92">
        <v>66.68298653610772</v>
      </c>
      <c r="G47" s="92">
        <v>18.4577723378213</v>
      </c>
      <c r="H47" s="92">
        <v>13.138856476079347</v>
      </c>
      <c r="I47" s="92">
        <v>67.934655775962653</v>
      </c>
      <c r="J47" s="92">
        <v>18.483080513418905</v>
      </c>
    </row>
    <row r="48" spans="1:10" x14ac:dyDescent="0.25">
      <c r="A48" s="65" t="s">
        <v>71</v>
      </c>
      <c r="B48" s="95">
        <v>21.009423701602035</v>
      </c>
      <c r="C48" s="95">
        <v>66.339762856822531</v>
      </c>
      <c r="D48" s="95">
        <v>12.650813441575428</v>
      </c>
      <c r="E48" s="95">
        <v>16.176464263161701</v>
      </c>
      <c r="F48" s="95">
        <v>70.000997061600813</v>
      </c>
      <c r="G48" s="95">
        <v>13.822538675237487</v>
      </c>
      <c r="H48" s="95">
        <v>14.266463279088129</v>
      </c>
      <c r="I48" s="96">
        <v>69.631842292862771</v>
      </c>
      <c r="J48" s="96">
        <v>15.760327157607486</v>
      </c>
    </row>
    <row r="49" spans="1:10" x14ac:dyDescent="0.25">
      <c r="A49" s="71" t="s">
        <v>73</v>
      </c>
      <c r="B49" s="87">
        <v>21.601194956718103</v>
      </c>
      <c r="C49" s="87">
        <v>66.432301467820849</v>
      </c>
      <c r="D49" s="87">
        <v>11.966503575461045</v>
      </c>
      <c r="E49" s="87">
        <v>16.856538310632814</v>
      </c>
      <c r="F49" s="87">
        <v>70.334949460979388</v>
      </c>
      <c r="G49" s="87">
        <v>12.808512228387798</v>
      </c>
      <c r="H49" s="87">
        <v>14.937829381716265</v>
      </c>
      <c r="I49" s="87">
        <v>69.666935683414309</v>
      </c>
      <c r="J49" s="87">
        <v>15.019228145472541</v>
      </c>
    </row>
    <row r="50" spans="1:10" x14ac:dyDescent="0.25">
      <c r="A50" s="75" t="s">
        <v>72</v>
      </c>
      <c r="B50" s="97">
        <v>20.415282123351801</v>
      </c>
      <c r="C50" s="97">
        <v>66.181499925418862</v>
      </c>
      <c r="D50" s="97">
        <v>13.403217951229331</v>
      </c>
      <c r="E50" s="97">
        <v>15.956642164221321</v>
      </c>
      <c r="F50" s="97">
        <v>69.792413715073778</v>
      </c>
      <c r="G50" s="97">
        <v>14.250944120704908</v>
      </c>
      <c r="H50" s="97">
        <v>15.459067600260934</v>
      </c>
      <c r="I50" s="98">
        <v>69.424167184425201</v>
      </c>
      <c r="J50" s="98">
        <v>14.808359531527424</v>
      </c>
    </row>
    <row r="51" spans="1:10" x14ac:dyDescent="0.25">
      <c r="A51" s="75" t="s">
        <v>74</v>
      </c>
      <c r="B51" s="89">
        <v>20.764857301527289</v>
      </c>
      <c r="C51" s="89">
        <v>65.994041341584534</v>
      </c>
      <c r="D51" s="89">
        <v>13.241101356888182</v>
      </c>
      <c r="E51" s="89">
        <v>16.294550446321569</v>
      </c>
      <c r="F51" s="89">
        <v>69.212527509242378</v>
      </c>
      <c r="G51" s="88">
        <v>14.492922044436051</v>
      </c>
      <c r="H51" s="88">
        <v>14.441447229137314</v>
      </c>
      <c r="I51" s="98">
        <v>68.422531920951386</v>
      </c>
      <c r="J51" s="98">
        <v>16.794545149256454</v>
      </c>
    </row>
    <row r="52" spans="1:10" x14ac:dyDescent="0.25">
      <c r="A52" s="6" t="s">
        <v>124</v>
      </c>
    </row>
  </sheetData>
  <mergeCells count="4">
    <mergeCell ref="A2:A3"/>
    <mergeCell ref="B2:D2"/>
    <mergeCell ref="E2:G2"/>
    <mergeCell ref="H2:J2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/>
  </sheetViews>
  <sheetFormatPr defaultRowHeight="15" x14ac:dyDescent="0.25"/>
  <cols>
    <col min="1" max="1" width="20.7109375" bestFit="1" customWidth="1"/>
    <col min="2" max="2" width="9.85546875" style="6" bestFit="1" customWidth="1"/>
    <col min="10" max="10" width="10.42578125" bestFit="1" customWidth="1"/>
  </cols>
  <sheetData>
    <row r="1" spans="1:10" x14ac:dyDescent="0.25">
      <c r="A1" s="8" t="s">
        <v>133</v>
      </c>
    </row>
    <row r="2" spans="1:10" x14ac:dyDescent="0.25">
      <c r="A2" s="179" t="s">
        <v>0</v>
      </c>
      <c r="B2" s="180" t="s">
        <v>78</v>
      </c>
      <c r="C2" s="180"/>
      <c r="D2" s="180"/>
      <c r="E2" s="180"/>
      <c r="F2" s="181" t="s">
        <v>79</v>
      </c>
      <c r="G2" s="181"/>
      <c r="H2" s="181"/>
      <c r="I2" s="182" t="s">
        <v>76</v>
      </c>
      <c r="J2" s="182" t="s">
        <v>77</v>
      </c>
    </row>
    <row r="3" spans="1:10" x14ac:dyDescent="0.25">
      <c r="A3" s="179"/>
      <c r="B3" s="100" t="s">
        <v>67</v>
      </c>
      <c r="C3" s="83" t="s">
        <v>68</v>
      </c>
      <c r="D3" s="83" t="s">
        <v>69</v>
      </c>
      <c r="E3" s="83" t="s">
        <v>70</v>
      </c>
      <c r="F3" s="83" t="s">
        <v>68</v>
      </c>
      <c r="G3" s="83" t="s">
        <v>69</v>
      </c>
      <c r="H3" s="83" t="s">
        <v>70</v>
      </c>
      <c r="I3" s="182"/>
      <c r="J3" s="182"/>
    </row>
    <row r="4" spans="1:10" x14ac:dyDescent="0.25">
      <c r="A4" s="101" t="s">
        <v>1</v>
      </c>
      <c r="B4" s="102">
        <v>115</v>
      </c>
      <c r="C4" s="102">
        <v>23</v>
      </c>
      <c r="D4" s="102">
        <v>76</v>
      </c>
      <c r="E4" s="102">
        <v>16</v>
      </c>
      <c r="F4" s="103">
        <f t="shared" ref="F4:F51" si="0">C4/$B4*100</f>
        <v>20</v>
      </c>
      <c r="G4" s="103">
        <f t="shared" ref="G4:H4" si="1">D4/$B4*100</f>
        <v>66.086956521739125</v>
      </c>
      <c r="H4" s="103">
        <f t="shared" si="1"/>
        <v>13.913043478260869</v>
      </c>
      <c r="I4" s="103">
        <v>69.565217391304344</v>
      </c>
      <c r="J4" s="103">
        <v>38.299999999999997</v>
      </c>
    </row>
    <row r="5" spans="1:10" x14ac:dyDescent="0.25">
      <c r="A5" s="101" t="s">
        <v>2</v>
      </c>
      <c r="B5" s="102">
        <v>456</v>
      </c>
      <c r="C5" s="102">
        <v>77</v>
      </c>
      <c r="D5" s="102">
        <v>318</v>
      </c>
      <c r="E5" s="102">
        <v>61</v>
      </c>
      <c r="F5" s="103">
        <f t="shared" si="0"/>
        <v>16.885964912280702</v>
      </c>
      <c r="G5" s="103">
        <f t="shared" ref="G5:G51" si="2">D5/$B5*100</f>
        <v>69.73684210526315</v>
      </c>
      <c r="H5" s="103">
        <f t="shared" ref="H5:H51" si="3">E5/$B5*100</f>
        <v>13.37719298245614</v>
      </c>
      <c r="I5" s="103">
        <v>79.220779220779221</v>
      </c>
      <c r="J5" s="103">
        <v>39.1</v>
      </c>
    </row>
    <row r="6" spans="1:10" x14ac:dyDescent="0.25">
      <c r="A6" s="101" t="s">
        <v>3</v>
      </c>
      <c r="B6" s="102">
        <v>220</v>
      </c>
      <c r="C6" s="102">
        <v>25</v>
      </c>
      <c r="D6" s="102">
        <v>153</v>
      </c>
      <c r="E6" s="102">
        <v>42</v>
      </c>
      <c r="F6" s="103">
        <f t="shared" si="0"/>
        <v>11.363636363636363</v>
      </c>
      <c r="G6" s="103">
        <f t="shared" si="2"/>
        <v>69.545454545454547</v>
      </c>
      <c r="H6" s="103">
        <f t="shared" si="3"/>
        <v>19.090909090909093</v>
      </c>
      <c r="I6" s="103">
        <v>168</v>
      </c>
      <c r="J6" s="103">
        <v>42.9</v>
      </c>
    </row>
    <row r="7" spans="1:10" x14ac:dyDescent="0.25">
      <c r="A7" s="101" t="s">
        <v>4</v>
      </c>
      <c r="B7" s="102">
        <v>410</v>
      </c>
      <c r="C7" s="102">
        <v>63</v>
      </c>
      <c r="D7" s="102">
        <v>289</v>
      </c>
      <c r="E7" s="102">
        <v>58</v>
      </c>
      <c r="F7" s="103">
        <f t="shared" si="0"/>
        <v>15.365853658536585</v>
      </c>
      <c r="G7" s="103">
        <f t="shared" si="2"/>
        <v>70.487804878048777</v>
      </c>
      <c r="H7" s="103">
        <f t="shared" si="3"/>
        <v>14.146341463414632</v>
      </c>
      <c r="I7" s="103">
        <v>92.063492063492063</v>
      </c>
      <c r="J7" s="103">
        <v>39.9</v>
      </c>
    </row>
    <row r="8" spans="1:10" x14ac:dyDescent="0.25">
      <c r="A8" s="101" t="s">
        <v>5</v>
      </c>
      <c r="B8" s="102">
        <v>228</v>
      </c>
      <c r="C8" s="102">
        <v>32</v>
      </c>
      <c r="D8" s="102">
        <v>161</v>
      </c>
      <c r="E8" s="102">
        <v>35</v>
      </c>
      <c r="F8" s="103">
        <f t="shared" si="0"/>
        <v>14.035087719298245</v>
      </c>
      <c r="G8" s="103">
        <f t="shared" si="2"/>
        <v>70.614035087719301</v>
      </c>
      <c r="H8" s="103">
        <f t="shared" si="3"/>
        <v>15.350877192982457</v>
      </c>
      <c r="I8" s="103">
        <v>109.375</v>
      </c>
      <c r="J8" s="103">
        <v>42</v>
      </c>
    </row>
    <row r="9" spans="1:10" x14ac:dyDescent="0.25">
      <c r="A9" s="101" t="s">
        <v>6</v>
      </c>
      <c r="B9" s="102">
        <v>2607</v>
      </c>
      <c r="C9" s="102">
        <v>438</v>
      </c>
      <c r="D9" s="102">
        <v>1718</v>
      </c>
      <c r="E9" s="102">
        <v>451</v>
      </c>
      <c r="F9" s="103">
        <f t="shared" si="0"/>
        <v>16.800920598388952</v>
      </c>
      <c r="G9" s="103">
        <f t="shared" si="2"/>
        <v>65.89950134253931</v>
      </c>
      <c r="H9" s="103">
        <f t="shared" si="3"/>
        <v>17.299578059071731</v>
      </c>
      <c r="I9" s="103">
        <v>102.96803652968036</v>
      </c>
      <c r="J9" s="103">
        <v>40.6</v>
      </c>
    </row>
    <row r="10" spans="1:10" x14ac:dyDescent="0.25">
      <c r="A10" s="101" t="s">
        <v>7</v>
      </c>
      <c r="B10" s="102">
        <v>233</v>
      </c>
      <c r="C10" s="102">
        <v>31</v>
      </c>
      <c r="D10" s="102">
        <v>167</v>
      </c>
      <c r="E10" s="102">
        <v>35</v>
      </c>
      <c r="F10" s="103">
        <f t="shared" si="0"/>
        <v>13.304721030042918</v>
      </c>
      <c r="G10" s="103">
        <f t="shared" si="2"/>
        <v>71.673819742489272</v>
      </c>
      <c r="H10" s="103">
        <f t="shared" si="3"/>
        <v>15.021459227467812</v>
      </c>
      <c r="I10" s="103">
        <v>112.90322580645163</v>
      </c>
      <c r="J10" s="103">
        <v>42.1</v>
      </c>
    </row>
    <row r="11" spans="1:10" x14ac:dyDescent="0.25">
      <c r="A11" s="101" t="s">
        <v>8</v>
      </c>
      <c r="B11" s="102">
        <v>580</v>
      </c>
      <c r="C11" s="102">
        <v>89</v>
      </c>
      <c r="D11" s="102">
        <v>358</v>
      </c>
      <c r="E11" s="102">
        <v>133</v>
      </c>
      <c r="F11" s="103">
        <f t="shared" si="0"/>
        <v>15.344827586206897</v>
      </c>
      <c r="G11" s="103">
        <f t="shared" si="2"/>
        <v>61.724137931034484</v>
      </c>
      <c r="H11" s="103">
        <f t="shared" si="3"/>
        <v>22.931034482758619</v>
      </c>
      <c r="I11" s="103">
        <v>149.43820224719101</v>
      </c>
      <c r="J11" s="103">
        <v>43.1</v>
      </c>
    </row>
    <row r="12" spans="1:10" x14ac:dyDescent="0.25">
      <c r="A12" s="101" t="s">
        <v>9</v>
      </c>
      <c r="B12" s="102">
        <v>428</v>
      </c>
      <c r="C12" s="102">
        <v>66</v>
      </c>
      <c r="D12" s="102">
        <v>286</v>
      </c>
      <c r="E12" s="102">
        <v>76</v>
      </c>
      <c r="F12" s="103">
        <f t="shared" si="0"/>
        <v>15.420560747663551</v>
      </c>
      <c r="G12" s="103">
        <f t="shared" si="2"/>
        <v>66.822429906542055</v>
      </c>
      <c r="H12" s="103">
        <f t="shared" si="3"/>
        <v>17.75700934579439</v>
      </c>
      <c r="I12" s="103">
        <v>115.15151515151516</v>
      </c>
      <c r="J12" s="103">
        <v>41</v>
      </c>
    </row>
    <row r="13" spans="1:10" x14ac:dyDescent="0.25">
      <c r="A13" s="101" t="s">
        <v>10</v>
      </c>
      <c r="B13" s="102">
        <v>450</v>
      </c>
      <c r="C13" s="102">
        <v>73</v>
      </c>
      <c r="D13" s="102">
        <v>327</v>
      </c>
      <c r="E13" s="102">
        <v>50</v>
      </c>
      <c r="F13" s="103">
        <f t="shared" si="0"/>
        <v>16.222222222222221</v>
      </c>
      <c r="G13" s="103">
        <f t="shared" si="2"/>
        <v>72.666666666666671</v>
      </c>
      <c r="H13" s="103">
        <f t="shared" si="3"/>
        <v>11.111111111111111</v>
      </c>
      <c r="I13" s="103">
        <v>68.493150684931507</v>
      </c>
      <c r="J13" s="103">
        <v>38.4</v>
      </c>
    </row>
    <row r="14" spans="1:10" x14ac:dyDescent="0.25">
      <c r="A14" s="101" t="s">
        <v>11</v>
      </c>
      <c r="B14" s="102">
        <v>208</v>
      </c>
      <c r="C14" s="102">
        <v>47</v>
      </c>
      <c r="D14" s="102">
        <v>131</v>
      </c>
      <c r="E14" s="102">
        <v>30</v>
      </c>
      <c r="F14" s="103">
        <f t="shared" si="0"/>
        <v>22.596153846153847</v>
      </c>
      <c r="G14" s="103">
        <f t="shared" si="2"/>
        <v>62.980769230769226</v>
      </c>
      <c r="H14" s="103">
        <f t="shared" si="3"/>
        <v>14.423076923076922</v>
      </c>
      <c r="I14" s="103">
        <v>63.829787234042556</v>
      </c>
      <c r="J14" s="103">
        <v>38.299999999999997</v>
      </c>
    </row>
    <row r="15" spans="1:10" x14ac:dyDescent="0.25">
      <c r="A15" s="101" t="s">
        <v>12</v>
      </c>
      <c r="B15" s="102">
        <v>738</v>
      </c>
      <c r="C15" s="102">
        <v>102</v>
      </c>
      <c r="D15" s="102">
        <v>484</v>
      </c>
      <c r="E15" s="102">
        <v>152</v>
      </c>
      <c r="F15" s="103">
        <f t="shared" si="0"/>
        <v>13.821138211382115</v>
      </c>
      <c r="G15" s="103">
        <f t="shared" si="2"/>
        <v>65.582655826558266</v>
      </c>
      <c r="H15" s="103">
        <f t="shared" si="3"/>
        <v>20.596205962059621</v>
      </c>
      <c r="I15" s="103">
        <v>149.01960784313727</v>
      </c>
      <c r="J15" s="103">
        <v>43.5</v>
      </c>
    </row>
    <row r="16" spans="1:10" x14ac:dyDescent="0.25">
      <c r="A16" s="101" t="s">
        <v>13</v>
      </c>
      <c r="B16" s="102">
        <v>901</v>
      </c>
      <c r="C16" s="102">
        <v>168</v>
      </c>
      <c r="D16" s="102">
        <v>637</v>
      </c>
      <c r="E16" s="102">
        <v>96</v>
      </c>
      <c r="F16" s="103">
        <f t="shared" si="0"/>
        <v>18.645948945615981</v>
      </c>
      <c r="G16" s="103">
        <f t="shared" si="2"/>
        <v>70.699223085460588</v>
      </c>
      <c r="H16" s="103">
        <f t="shared" si="3"/>
        <v>10.654827968923417</v>
      </c>
      <c r="I16" s="103">
        <v>57.142857142857139</v>
      </c>
      <c r="J16" s="103">
        <v>37.5</v>
      </c>
    </row>
    <row r="17" spans="1:10" x14ac:dyDescent="0.25">
      <c r="A17" s="101" t="s">
        <v>14</v>
      </c>
      <c r="B17" s="102">
        <v>1957</v>
      </c>
      <c r="C17" s="102">
        <v>360</v>
      </c>
      <c r="D17" s="102">
        <v>1291</v>
      </c>
      <c r="E17" s="102">
        <v>306</v>
      </c>
      <c r="F17" s="103">
        <f t="shared" si="0"/>
        <v>18.395503321410324</v>
      </c>
      <c r="G17" s="103">
        <f t="shared" si="2"/>
        <v>65.968318855390905</v>
      </c>
      <c r="H17" s="103">
        <f t="shared" si="3"/>
        <v>15.636177823198775</v>
      </c>
      <c r="I17" s="103">
        <v>85</v>
      </c>
      <c r="J17" s="103">
        <v>39.5</v>
      </c>
    </row>
    <row r="18" spans="1:10" x14ac:dyDescent="0.25">
      <c r="A18" s="101" t="s">
        <v>15</v>
      </c>
      <c r="B18" s="102">
        <v>83</v>
      </c>
      <c r="C18" s="102">
        <v>14</v>
      </c>
      <c r="D18" s="102">
        <v>58</v>
      </c>
      <c r="E18" s="102">
        <v>11</v>
      </c>
      <c r="F18" s="103">
        <f t="shared" si="0"/>
        <v>16.867469879518072</v>
      </c>
      <c r="G18" s="103">
        <f t="shared" si="2"/>
        <v>69.879518072289159</v>
      </c>
      <c r="H18" s="103">
        <f t="shared" si="3"/>
        <v>13.253012048192772</v>
      </c>
      <c r="I18" s="103">
        <v>78.571428571428569</v>
      </c>
      <c r="J18" s="103">
        <v>40.200000000000003</v>
      </c>
    </row>
    <row r="19" spans="1:10" x14ac:dyDescent="0.25">
      <c r="A19" s="101" t="s">
        <v>16</v>
      </c>
      <c r="B19" s="102">
        <v>204</v>
      </c>
      <c r="C19" s="102">
        <v>25</v>
      </c>
      <c r="D19" s="102">
        <v>139</v>
      </c>
      <c r="E19" s="102">
        <v>40</v>
      </c>
      <c r="F19" s="103">
        <f t="shared" si="0"/>
        <v>12.254901960784313</v>
      </c>
      <c r="G19" s="103">
        <f t="shared" si="2"/>
        <v>68.137254901960787</v>
      </c>
      <c r="H19" s="103">
        <f t="shared" si="3"/>
        <v>19.607843137254903</v>
      </c>
      <c r="I19" s="103">
        <v>160</v>
      </c>
      <c r="J19" s="103">
        <v>45</v>
      </c>
    </row>
    <row r="20" spans="1:10" x14ac:dyDescent="0.25">
      <c r="A20" s="101" t="s">
        <v>17</v>
      </c>
      <c r="B20" s="102">
        <v>502</v>
      </c>
      <c r="C20" s="102">
        <v>74</v>
      </c>
      <c r="D20" s="102">
        <v>319</v>
      </c>
      <c r="E20" s="102">
        <v>109</v>
      </c>
      <c r="F20" s="103">
        <f t="shared" si="0"/>
        <v>14.741035856573706</v>
      </c>
      <c r="G20" s="103">
        <f t="shared" si="2"/>
        <v>63.545816733067731</v>
      </c>
      <c r="H20" s="103">
        <f t="shared" si="3"/>
        <v>21.713147410358566</v>
      </c>
      <c r="I20" s="103">
        <v>147.29729729729729</v>
      </c>
      <c r="J20" s="103">
        <v>42.9</v>
      </c>
    </row>
    <row r="21" spans="1:10" x14ac:dyDescent="0.25">
      <c r="A21" s="101" t="s">
        <v>18</v>
      </c>
      <c r="B21" s="102">
        <v>168</v>
      </c>
      <c r="C21" s="102">
        <v>24</v>
      </c>
      <c r="D21" s="102">
        <v>112</v>
      </c>
      <c r="E21" s="102">
        <v>32</v>
      </c>
      <c r="F21" s="103">
        <f t="shared" si="0"/>
        <v>14.285714285714285</v>
      </c>
      <c r="G21" s="103">
        <f t="shared" si="2"/>
        <v>66.666666666666657</v>
      </c>
      <c r="H21" s="103">
        <f t="shared" si="3"/>
        <v>19.047619047619047</v>
      </c>
      <c r="I21" s="103">
        <v>133.33333333333331</v>
      </c>
      <c r="J21" s="103">
        <v>43.7</v>
      </c>
    </row>
    <row r="22" spans="1:10" x14ac:dyDescent="0.25">
      <c r="A22" s="101" t="s">
        <v>19</v>
      </c>
      <c r="B22" s="102">
        <v>283</v>
      </c>
      <c r="C22" s="102">
        <v>45</v>
      </c>
      <c r="D22" s="102">
        <v>180</v>
      </c>
      <c r="E22" s="102">
        <v>58</v>
      </c>
      <c r="F22" s="103">
        <f t="shared" si="0"/>
        <v>15.901060070671377</v>
      </c>
      <c r="G22" s="103">
        <f t="shared" si="2"/>
        <v>63.60424028268551</v>
      </c>
      <c r="H22" s="103">
        <f t="shared" si="3"/>
        <v>20.49469964664311</v>
      </c>
      <c r="I22" s="103">
        <v>128.88888888888889</v>
      </c>
      <c r="J22" s="103">
        <v>41.6</v>
      </c>
    </row>
    <row r="23" spans="1:10" x14ac:dyDescent="0.25">
      <c r="A23" s="101" t="s">
        <v>20</v>
      </c>
      <c r="B23" s="102">
        <v>457</v>
      </c>
      <c r="C23" s="102">
        <v>64</v>
      </c>
      <c r="D23" s="102">
        <v>305</v>
      </c>
      <c r="E23" s="102">
        <v>88</v>
      </c>
      <c r="F23" s="103">
        <f t="shared" si="0"/>
        <v>14.00437636761488</v>
      </c>
      <c r="G23" s="103">
        <f t="shared" si="2"/>
        <v>66.739606126914666</v>
      </c>
      <c r="H23" s="103">
        <f t="shared" si="3"/>
        <v>19.25601750547046</v>
      </c>
      <c r="I23" s="103">
        <v>137.5</v>
      </c>
      <c r="J23" s="103">
        <v>43</v>
      </c>
    </row>
    <row r="24" spans="1:10" x14ac:dyDescent="0.25">
      <c r="A24" s="101" t="s">
        <v>21</v>
      </c>
      <c r="B24" s="102">
        <v>510</v>
      </c>
      <c r="C24" s="102">
        <v>55</v>
      </c>
      <c r="D24" s="102">
        <v>344</v>
      </c>
      <c r="E24" s="102">
        <v>111</v>
      </c>
      <c r="F24" s="103">
        <f t="shared" si="0"/>
        <v>10.784313725490197</v>
      </c>
      <c r="G24" s="103">
        <f t="shared" si="2"/>
        <v>67.450980392156865</v>
      </c>
      <c r="H24" s="103">
        <f t="shared" si="3"/>
        <v>21.764705882352942</v>
      </c>
      <c r="I24" s="103">
        <v>201.81818181818181</v>
      </c>
      <c r="J24" s="103">
        <v>44.9</v>
      </c>
    </row>
    <row r="25" spans="1:10" x14ac:dyDescent="0.25">
      <c r="A25" s="101" t="s">
        <v>22</v>
      </c>
      <c r="B25" s="102">
        <v>8433</v>
      </c>
      <c r="C25" s="102">
        <v>1164</v>
      </c>
      <c r="D25" s="102">
        <v>5681</v>
      </c>
      <c r="E25" s="102">
        <v>1588</v>
      </c>
      <c r="F25" s="103">
        <f t="shared" si="0"/>
        <v>13.802917111348275</v>
      </c>
      <c r="G25" s="103">
        <f t="shared" si="2"/>
        <v>67.366299063204082</v>
      </c>
      <c r="H25" s="103">
        <f t="shared" si="3"/>
        <v>18.830783825447647</v>
      </c>
      <c r="I25" s="103">
        <v>136.42611683848799</v>
      </c>
      <c r="J25" s="103">
        <v>43</v>
      </c>
    </row>
    <row r="26" spans="1:10" x14ac:dyDescent="0.25">
      <c r="A26" s="101" t="s">
        <v>23</v>
      </c>
      <c r="B26" s="102">
        <v>418</v>
      </c>
      <c r="C26" s="102">
        <v>77</v>
      </c>
      <c r="D26" s="102">
        <v>281</v>
      </c>
      <c r="E26" s="102">
        <v>60</v>
      </c>
      <c r="F26" s="103">
        <f t="shared" si="0"/>
        <v>18.421052631578945</v>
      </c>
      <c r="G26" s="103">
        <f t="shared" si="2"/>
        <v>67.224880382775126</v>
      </c>
      <c r="H26" s="103">
        <f t="shared" si="3"/>
        <v>14.354066985645932</v>
      </c>
      <c r="I26" s="103">
        <v>77.922077922077932</v>
      </c>
      <c r="J26" s="103">
        <v>40.200000000000003</v>
      </c>
    </row>
    <row r="27" spans="1:10" x14ac:dyDescent="0.25">
      <c r="A27" s="101" t="s">
        <v>24</v>
      </c>
      <c r="B27" s="102">
        <v>95</v>
      </c>
      <c r="C27" s="102">
        <v>16</v>
      </c>
      <c r="D27" s="102">
        <v>55</v>
      </c>
      <c r="E27" s="102">
        <v>24</v>
      </c>
      <c r="F27" s="103">
        <f t="shared" si="0"/>
        <v>16.842105263157894</v>
      </c>
      <c r="G27" s="103">
        <f t="shared" si="2"/>
        <v>57.894736842105267</v>
      </c>
      <c r="H27" s="103">
        <f t="shared" si="3"/>
        <v>25.263157894736842</v>
      </c>
      <c r="I27" s="103">
        <v>150</v>
      </c>
      <c r="J27" s="103">
        <v>42.1</v>
      </c>
    </row>
    <row r="28" spans="1:10" x14ac:dyDescent="0.25">
      <c r="A28" s="101" t="s">
        <v>25</v>
      </c>
      <c r="B28" s="102">
        <v>165</v>
      </c>
      <c r="C28" s="102">
        <v>17</v>
      </c>
      <c r="D28" s="102">
        <v>111</v>
      </c>
      <c r="E28" s="102">
        <v>37</v>
      </c>
      <c r="F28" s="103">
        <f t="shared" si="0"/>
        <v>10.303030303030303</v>
      </c>
      <c r="G28" s="103">
        <f t="shared" si="2"/>
        <v>67.272727272727266</v>
      </c>
      <c r="H28" s="103">
        <f t="shared" si="3"/>
        <v>22.424242424242426</v>
      </c>
      <c r="I28" s="103">
        <v>217.64705882352939</v>
      </c>
      <c r="J28" s="103">
        <v>44.6</v>
      </c>
    </row>
    <row r="29" spans="1:10" x14ac:dyDescent="0.25">
      <c r="A29" s="101" t="s">
        <v>26</v>
      </c>
      <c r="B29" s="102">
        <v>60</v>
      </c>
      <c r="C29" s="102">
        <v>12</v>
      </c>
      <c r="D29" s="102">
        <v>37</v>
      </c>
      <c r="E29" s="102">
        <v>11</v>
      </c>
      <c r="F29" s="103">
        <f t="shared" si="0"/>
        <v>20</v>
      </c>
      <c r="G29" s="103">
        <f t="shared" si="2"/>
        <v>61.666666666666671</v>
      </c>
      <c r="H29" s="103">
        <f t="shared" si="3"/>
        <v>18.333333333333332</v>
      </c>
      <c r="I29" s="103">
        <v>91.666666666666657</v>
      </c>
      <c r="J29" s="103">
        <v>40.1</v>
      </c>
    </row>
    <row r="30" spans="1:10" x14ac:dyDescent="0.25">
      <c r="A30" s="101" t="s">
        <v>27</v>
      </c>
      <c r="B30" s="102">
        <v>181</v>
      </c>
      <c r="C30" s="102">
        <v>24</v>
      </c>
      <c r="D30" s="102">
        <v>111</v>
      </c>
      <c r="E30" s="102">
        <v>46</v>
      </c>
      <c r="F30" s="103">
        <f t="shared" si="0"/>
        <v>13.259668508287293</v>
      </c>
      <c r="G30" s="103">
        <f t="shared" si="2"/>
        <v>61.325966850828728</v>
      </c>
      <c r="H30" s="103">
        <f t="shared" si="3"/>
        <v>25.414364640883981</v>
      </c>
      <c r="I30" s="103">
        <v>191.66666666666669</v>
      </c>
      <c r="J30" s="103">
        <v>44.3</v>
      </c>
    </row>
    <row r="31" spans="1:10" x14ac:dyDescent="0.25">
      <c r="A31" s="101" t="s">
        <v>28</v>
      </c>
      <c r="B31" s="102">
        <v>221</v>
      </c>
      <c r="C31" s="102">
        <v>45</v>
      </c>
      <c r="D31" s="102">
        <v>152</v>
      </c>
      <c r="E31" s="102">
        <v>24</v>
      </c>
      <c r="F31" s="103">
        <f t="shared" si="0"/>
        <v>20.361990950226243</v>
      </c>
      <c r="G31" s="103">
        <f t="shared" si="2"/>
        <v>68.778280542986423</v>
      </c>
      <c r="H31" s="103">
        <f t="shared" si="3"/>
        <v>10.859728506787331</v>
      </c>
      <c r="I31" s="103">
        <v>53.333333333333336</v>
      </c>
      <c r="J31" s="103">
        <v>38</v>
      </c>
    </row>
    <row r="32" spans="1:10" x14ac:dyDescent="0.25">
      <c r="A32" s="101" t="s">
        <v>29</v>
      </c>
      <c r="B32" s="102">
        <v>124</v>
      </c>
      <c r="C32" s="102">
        <v>13</v>
      </c>
      <c r="D32" s="102">
        <v>79</v>
      </c>
      <c r="E32" s="102">
        <v>32</v>
      </c>
      <c r="F32" s="103">
        <f t="shared" si="0"/>
        <v>10.483870967741936</v>
      </c>
      <c r="G32" s="103">
        <f t="shared" si="2"/>
        <v>63.70967741935484</v>
      </c>
      <c r="H32" s="103">
        <f t="shared" si="3"/>
        <v>25.806451612903224</v>
      </c>
      <c r="I32" s="103">
        <v>246.15384615384616</v>
      </c>
      <c r="J32" s="103">
        <v>45.7</v>
      </c>
    </row>
    <row r="33" spans="1:10" x14ac:dyDescent="0.25">
      <c r="A33" s="101" t="s">
        <v>30</v>
      </c>
      <c r="B33" s="102">
        <v>272</v>
      </c>
      <c r="C33" s="102">
        <v>51</v>
      </c>
      <c r="D33" s="102">
        <v>191</v>
      </c>
      <c r="E33" s="102">
        <v>30</v>
      </c>
      <c r="F33" s="103">
        <f t="shared" si="0"/>
        <v>18.75</v>
      </c>
      <c r="G33" s="103">
        <f t="shared" si="2"/>
        <v>70.220588235294116</v>
      </c>
      <c r="H33" s="103">
        <f t="shared" si="3"/>
        <v>11.029411764705882</v>
      </c>
      <c r="I33" s="103">
        <v>58.82352941176471</v>
      </c>
      <c r="J33" s="103">
        <v>37.4</v>
      </c>
    </row>
    <row r="34" spans="1:10" x14ac:dyDescent="0.25">
      <c r="A34" s="101" t="s">
        <v>31</v>
      </c>
      <c r="B34" s="102">
        <v>257</v>
      </c>
      <c r="C34" s="102">
        <v>62</v>
      </c>
      <c r="D34" s="102">
        <v>166</v>
      </c>
      <c r="E34" s="102">
        <v>29</v>
      </c>
      <c r="F34" s="103">
        <f t="shared" si="0"/>
        <v>24.124513618677042</v>
      </c>
      <c r="G34" s="103">
        <f t="shared" si="2"/>
        <v>64.591439688715951</v>
      </c>
      <c r="H34" s="103">
        <f t="shared" si="3"/>
        <v>11.284046692607005</v>
      </c>
      <c r="I34" s="103">
        <v>46.774193548387096</v>
      </c>
      <c r="J34" s="103">
        <v>35.5</v>
      </c>
    </row>
    <row r="35" spans="1:10" x14ac:dyDescent="0.25">
      <c r="A35" s="101" t="s">
        <v>32</v>
      </c>
      <c r="B35" s="102">
        <v>265</v>
      </c>
      <c r="C35" s="102">
        <v>39</v>
      </c>
      <c r="D35" s="102">
        <v>179</v>
      </c>
      <c r="E35" s="102">
        <v>47</v>
      </c>
      <c r="F35" s="103">
        <f t="shared" si="0"/>
        <v>14.716981132075471</v>
      </c>
      <c r="G35" s="103">
        <f t="shared" si="2"/>
        <v>67.547169811320757</v>
      </c>
      <c r="H35" s="103">
        <f t="shared" si="3"/>
        <v>17.735849056603772</v>
      </c>
      <c r="I35" s="103">
        <v>120.51282051282051</v>
      </c>
      <c r="J35" s="103">
        <v>42.7</v>
      </c>
    </row>
    <row r="36" spans="1:10" x14ac:dyDescent="0.25">
      <c r="A36" s="101" t="s">
        <v>33</v>
      </c>
      <c r="B36" s="102">
        <v>110</v>
      </c>
      <c r="C36" s="102">
        <v>17</v>
      </c>
      <c r="D36" s="102">
        <v>67</v>
      </c>
      <c r="E36" s="102">
        <v>26</v>
      </c>
      <c r="F36" s="103">
        <f t="shared" si="0"/>
        <v>15.454545454545453</v>
      </c>
      <c r="G36" s="103">
        <f t="shared" si="2"/>
        <v>60.909090909090914</v>
      </c>
      <c r="H36" s="103">
        <f t="shared" si="3"/>
        <v>23.636363636363637</v>
      </c>
      <c r="I36" s="103">
        <v>152.94117647058823</v>
      </c>
      <c r="J36" s="103">
        <v>43.1</v>
      </c>
    </row>
    <row r="37" spans="1:10" x14ac:dyDescent="0.25">
      <c r="A37" s="101" t="s">
        <v>34</v>
      </c>
      <c r="B37" s="102">
        <v>2395</v>
      </c>
      <c r="C37" s="102">
        <v>363</v>
      </c>
      <c r="D37" s="102">
        <v>1568</v>
      </c>
      <c r="E37" s="102">
        <v>464</v>
      </c>
      <c r="F37" s="103">
        <f t="shared" si="0"/>
        <v>15.156576200417538</v>
      </c>
      <c r="G37" s="103">
        <f t="shared" si="2"/>
        <v>65.469728601252612</v>
      </c>
      <c r="H37" s="103">
        <f t="shared" si="3"/>
        <v>19.373695198329855</v>
      </c>
      <c r="I37" s="103">
        <v>127.8236914600551</v>
      </c>
      <c r="J37" s="103">
        <v>42.3</v>
      </c>
    </row>
    <row r="38" spans="1:10" x14ac:dyDescent="0.25">
      <c r="A38" s="101" t="s">
        <v>35</v>
      </c>
      <c r="B38" s="102">
        <v>100</v>
      </c>
      <c r="C38" s="102">
        <v>12</v>
      </c>
      <c r="D38" s="102">
        <v>66</v>
      </c>
      <c r="E38" s="102">
        <v>22</v>
      </c>
      <c r="F38" s="103">
        <f t="shared" si="0"/>
        <v>12</v>
      </c>
      <c r="G38" s="103">
        <f t="shared" si="2"/>
        <v>66</v>
      </c>
      <c r="H38" s="103">
        <f t="shared" si="3"/>
        <v>22</v>
      </c>
      <c r="I38" s="103">
        <v>183.33333333333331</v>
      </c>
      <c r="J38" s="103">
        <v>46.5</v>
      </c>
    </row>
    <row r="39" spans="1:10" x14ac:dyDescent="0.25">
      <c r="A39" s="101" t="s">
        <v>36</v>
      </c>
      <c r="B39" s="102">
        <v>100</v>
      </c>
      <c r="C39" s="102">
        <v>10</v>
      </c>
      <c r="D39" s="102">
        <v>60</v>
      </c>
      <c r="E39" s="102">
        <v>30</v>
      </c>
      <c r="F39" s="103">
        <f t="shared" si="0"/>
        <v>10</v>
      </c>
      <c r="G39" s="103">
        <f t="shared" si="2"/>
        <v>60</v>
      </c>
      <c r="H39" s="103">
        <f t="shared" si="3"/>
        <v>30</v>
      </c>
      <c r="I39" s="103">
        <v>300</v>
      </c>
      <c r="J39" s="103">
        <v>50.5</v>
      </c>
    </row>
    <row r="40" spans="1:10" x14ac:dyDescent="0.25">
      <c r="A40" s="101" t="s">
        <v>37</v>
      </c>
      <c r="B40" s="102">
        <v>14335</v>
      </c>
      <c r="C40" s="102">
        <v>2051</v>
      </c>
      <c r="D40" s="102">
        <v>9259</v>
      </c>
      <c r="E40" s="102">
        <v>3025</v>
      </c>
      <c r="F40" s="103">
        <f t="shared" si="0"/>
        <v>14.307638646668991</v>
      </c>
      <c r="G40" s="103">
        <f t="shared" si="2"/>
        <v>64.590163934426229</v>
      </c>
      <c r="H40" s="103">
        <f t="shared" si="3"/>
        <v>21.10219741890478</v>
      </c>
      <c r="I40" s="103">
        <v>147.48902974158946</v>
      </c>
      <c r="J40" s="103">
        <v>43.1</v>
      </c>
    </row>
    <row r="41" spans="1:10" x14ac:dyDescent="0.25">
      <c r="A41" s="101" t="s">
        <v>38</v>
      </c>
      <c r="B41" s="102">
        <v>614</v>
      </c>
      <c r="C41" s="102">
        <v>98</v>
      </c>
      <c r="D41" s="102">
        <v>415</v>
      </c>
      <c r="E41" s="102">
        <v>101</v>
      </c>
      <c r="F41" s="103">
        <f t="shared" si="0"/>
        <v>15.960912052117262</v>
      </c>
      <c r="G41" s="103">
        <f t="shared" si="2"/>
        <v>67.58957654723126</v>
      </c>
      <c r="H41" s="103">
        <f t="shared" si="3"/>
        <v>16.449511400651463</v>
      </c>
      <c r="I41" s="103">
        <v>103.0612244897959</v>
      </c>
      <c r="J41" s="103">
        <v>40.9</v>
      </c>
    </row>
    <row r="42" spans="1:10" x14ac:dyDescent="0.25">
      <c r="A42" s="101" t="s">
        <v>39</v>
      </c>
      <c r="B42" s="102">
        <v>401</v>
      </c>
      <c r="C42" s="102">
        <v>50</v>
      </c>
      <c r="D42" s="102">
        <v>274</v>
      </c>
      <c r="E42" s="102">
        <v>77</v>
      </c>
      <c r="F42" s="103">
        <f t="shared" si="0"/>
        <v>12.468827930174564</v>
      </c>
      <c r="G42" s="103">
        <f t="shared" si="2"/>
        <v>68.329177057356603</v>
      </c>
      <c r="H42" s="103">
        <f t="shared" si="3"/>
        <v>19.201995012468828</v>
      </c>
      <c r="I42" s="103">
        <v>154</v>
      </c>
      <c r="J42" s="103">
        <v>43.9</v>
      </c>
    </row>
    <row r="43" spans="1:10" x14ac:dyDescent="0.25">
      <c r="A43" s="101" t="s">
        <v>40</v>
      </c>
      <c r="B43" s="102">
        <v>1311</v>
      </c>
      <c r="C43" s="102">
        <v>213</v>
      </c>
      <c r="D43" s="102">
        <v>836</v>
      </c>
      <c r="E43" s="102">
        <v>262</v>
      </c>
      <c r="F43" s="103">
        <f t="shared" si="0"/>
        <v>16.247139588100687</v>
      </c>
      <c r="G43" s="103">
        <f t="shared" si="2"/>
        <v>63.768115942028977</v>
      </c>
      <c r="H43" s="103">
        <f t="shared" si="3"/>
        <v>19.984744469870328</v>
      </c>
      <c r="I43" s="103">
        <v>123.00469483568075</v>
      </c>
      <c r="J43" s="103">
        <v>41.7</v>
      </c>
    </row>
    <row r="44" spans="1:10" x14ac:dyDescent="0.25">
      <c r="A44" s="104" t="s">
        <v>46</v>
      </c>
      <c r="B44" s="105">
        <f t="shared" ref="B44:E44" si="4">SUM(B4:B43)</f>
        <v>41595</v>
      </c>
      <c r="C44" s="105">
        <f t="shared" si="4"/>
        <v>6229</v>
      </c>
      <c r="D44" s="105">
        <f t="shared" si="4"/>
        <v>27441</v>
      </c>
      <c r="E44" s="105">
        <f t="shared" si="4"/>
        <v>7925</v>
      </c>
      <c r="F44" s="106">
        <f t="shared" si="0"/>
        <v>14.975357615097968</v>
      </c>
      <c r="G44" s="106">
        <f t="shared" si="2"/>
        <v>65.971871619184995</v>
      </c>
      <c r="H44" s="106">
        <f t="shared" si="3"/>
        <v>19.052770765717035</v>
      </c>
      <c r="I44" s="106">
        <v>127.2274843474073</v>
      </c>
      <c r="J44" s="106">
        <v>42.236254357494893</v>
      </c>
    </row>
    <row r="45" spans="1:10" x14ac:dyDescent="0.25">
      <c r="A45" s="107" t="s">
        <v>41</v>
      </c>
      <c r="B45" s="102">
        <f>B11+B14+B15+B19+B26+B30+B39+B40+B41+B42</f>
        <v>17779</v>
      </c>
      <c r="C45" s="102">
        <f>C11+C14+C15+C19+C26+C30+C39+C40+C41+C42</f>
        <v>2573</v>
      </c>
      <c r="D45" s="102">
        <f>D11+D14+D15+D19+D26+D30+D39+D40+D41+D42</f>
        <v>11512</v>
      </c>
      <c r="E45" s="102">
        <f>E11+E14+E15+E19+E26+E30+E39+E40+E41+E42</f>
        <v>3694</v>
      </c>
      <c r="F45" s="103">
        <f t="shared" si="0"/>
        <v>14.472130041059678</v>
      </c>
      <c r="G45" s="103">
        <f t="shared" si="2"/>
        <v>64.750548399797509</v>
      </c>
      <c r="H45" s="103">
        <f t="shared" si="3"/>
        <v>20.777321559142809</v>
      </c>
      <c r="I45" s="103">
        <v>143.56781966575983</v>
      </c>
      <c r="J45" s="103">
        <v>43.009972439394794</v>
      </c>
    </row>
    <row r="46" spans="1:10" x14ac:dyDescent="0.25">
      <c r="A46" s="107" t="s">
        <v>42</v>
      </c>
      <c r="B46" s="102">
        <f t="shared" ref="B46:E46" si="5">B4+B5+B6+B7+B8+B9+B10+B12+B13+B16+B17+B18+B21+B22+B25+B27+B28+B29+B32+B33+B34+B36+B38+B43</f>
        <v>19466</v>
      </c>
      <c r="C46" s="102">
        <f t="shared" si="5"/>
        <v>3016</v>
      </c>
      <c r="D46" s="102">
        <f t="shared" si="5"/>
        <v>13062</v>
      </c>
      <c r="E46" s="102">
        <f t="shared" si="5"/>
        <v>3388</v>
      </c>
      <c r="F46" s="103">
        <f t="shared" si="0"/>
        <v>15.493681290455152</v>
      </c>
      <c r="G46" s="103">
        <f t="shared" si="2"/>
        <v>67.101613068940708</v>
      </c>
      <c r="H46" s="103">
        <f t="shared" si="3"/>
        <v>17.404705640604128</v>
      </c>
      <c r="I46" s="103">
        <v>112.3342175066313</v>
      </c>
      <c r="J46" s="103">
        <v>41.458692078495837</v>
      </c>
    </row>
    <row r="47" spans="1:10" x14ac:dyDescent="0.25">
      <c r="A47" s="107" t="s">
        <v>43</v>
      </c>
      <c r="B47" s="102">
        <f>B20+B23+B24+B31+B35+B37</f>
        <v>4350</v>
      </c>
      <c r="C47" s="102">
        <f>C20+C23+C24+C31+C35+C37</f>
        <v>640</v>
      </c>
      <c r="D47" s="102">
        <f>D20+D23+D24+D31+D35+D37</f>
        <v>2867</v>
      </c>
      <c r="E47" s="102">
        <f>E20+E23+E24+E31+E35+E37</f>
        <v>843</v>
      </c>
      <c r="F47" s="103">
        <f t="shared" si="0"/>
        <v>14.712643678160919</v>
      </c>
      <c r="G47" s="103">
        <f t="shared" si="2"/>
        <v>65.908045977011497</v>
      </c>
      <c r="H47" s="103">
        <f t="shared" si="3"/>
        <v>19.379310344827587</v>
      </c>
      <c r="I47" s="103">
        <v>131.71875</v>
      </c>
      <c r="J47" s="103">
        <v>42.553517241379311</v>
      </c>
    </row>
    <row r="48" spans="1:10" x14ac:dyDescent="0.25">
      <c r="A48" s="108" t="s">
        <v>71</v>
      </c>
      <c r="B48" s="109">
        <v>10512419</v>
      </c>
      <c r="C48" s="109">
        <v>1577455</v>
      </c>
      <c r="D48" s="109">
        <v>7109420</v>
      </c>
      <c r="E48" s="109">
        <v>1825544</v>
      </c>
      <c r="F48" s="110">
        <f t="shared" si="0"/>
        <v>15.005632861475556</v>
      </c>
      <c r="G48" s="110">
        <f t="shared" si="2"/>
        <v>67.62877316819278</v>
      </c>
      <c r="H48" s="110">
        <f t="shared" si="3"/>
        <v>17.365593970331659</v>
      </c>
      <c r="I48" s="110">
        <v>115.72716812840937</v>
      </c>
      <c r="J48" s="110">
        <v>41.5</v>
      </c>
    </row>
    <row r="49" spans="1:10" x14ac:dyDescent="0.25">
      <c r="A49" s="111" t="s">
        <v>73</v>
      </c>
      <c r="B49" s="112">
        <v>438609</v>
      </c>
      <c r="C49" s="112">
        <v>68196</v>
      </c>
      <c r="D49" s="112">
        <v>296026</v>
      </c>
      <c r="E49" s="112">
        <v>74387</v>
      </c>
      <c r="F49" s="113">
        <f t="shared" si="0"/>
        <v>15.548244564065033</v>
      </c>
      <c r="G49" s="113">
        <f t="shared" si="2"/>
        <v>67.492003128070792</v>
      </c>
      <c r="H49" s="113">
        <f t="shared" si="3"/>
        <v>16.959752307864179</v>
      </c>
      <c r="I49" s="113">
        <v>109.07824505836119</v>
      </c>
      <c r="J49" s="113">
        <v>41.1</v>
      </c>
    </row>
    <row r="50" spans="1:10" x14ac:dyDescent="0.25">
      <c r="A50" s="114" t="s">
        <v>72</v>
      </c>
      <c r="B50" s="115">
        <v>1302336</v>
      </c>
      <c r="C50" s="115">
        <v>214652</v>
      </c>
      <c r="D50" s="115">
        <v>875654</v>
      </c>
      <c r="E50" s="115">
        <v>212030</v>
      </c>
      <c r="F50" s="116">
        <f t="shared" si="0"/>
        <v>16.482075286254851</v>
      </c>
      <c r="G50" s="116">
        <f t="shared" si="2"/>
        <v>67.23717995970317</v>
      </c>
      <c r="H50" s="116">
        <f t="shared" si="3"/>
        <v>16.280744754041969</v>
      </c>
      <c r="I50" s="116">
        <v>98.778487971227847</v>
      </c>
      <c r="J50" s="116">
        <v>40.6</v>
      </c>
    </row>
    <row r="51" spans="1:10" x14ac:dyDescent="0.25">
      <c r="A51" s="114" t="s">
        <v>75</v>
      </c>
      <c r="B51" s="115">
        <v>551909</v>
      </c>
      <c r="C51" s="115">
        <v>82276</v>
      </c>
      <c r="D51" s="115">
        <v>367934</v>
      </c>
      <c r="E51" s="115">
        <v>101699</v>
      </c>
      <c r="F51" s="116">
        <f t="shared" si="0"/>
        <v>14.907530045714058</v>
      </c>
      <c r="G51" s="116">
        <f t="shared" si="2"/>
        <v>66.665700323785259</v>
      </c>
      <c r="H51" s="116">
        <f t="shared" si="3"/>
        <v>18.426769630500679</v>
      </c>
      <c r="I51" s="116">
        <v>123.60712723029803</v>
      </c>
      <c r="J51" s="116">
        <v>42</v>
      </c>
    </row>
    <row r="52" spans="1:10" x14ac:dyDescent="0.25">
      <c r="A52" t="s">
        <v>124</v>
      </c>
    </row>
  </sheetData>
  <mergeCells count="5">
    <mergeCell ref="A2:A3"/>
    <mergeCell ref="B2:E2"/>
    <mergeCell ref="F2:H2"/>
    <mergeCell ref="I2:I3"/>
    <mergeCell ref="J2:J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1_admin_cleneni</vt:lpstr>
      <vt:lpstr>2_obyv_2001_2013</vt:lpstr>
      <vt:lpstr>3_obyv_2008_2013</vt:lpstr>
      <vt:lpstr>4_hustota_zalidneni</vt:lpstr>
      <vt:lpstr>5_pohyb_ob_2001_2013</vt:lpstr>
      <vt:lpstr>6_pohyb_ob_2008_2013</vt:lpstr>
      <vt:lpstr>7_vek_str_1991_2011_abs</vt:lpstr>
      <vt:lpstr>8_vek_str_1991_2011_rel</vt:lpstr>
      <vt:lpstr>9_vek_str_2013</vt:lpstr>
      <vt:lpstr>10_vzd_str_1991_abs</vt:lpstr>
      <vt:lpstr>11_vzd_str_2001_abs</vt:lpstr>
      <vt:lpstr>12_vzd_str_2011_abs</vt:lpstr>
      <vt:lpstr>13_vzd_str_1991_rel</vt:lpstr>
      <vt:lpstr>14_vzd_str_2001_rel</vt:lpstr>
      <vt:lpstr>15_vzd_str_2011_rel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</cp:lastModifiedBy>
  <dcterms:created xsi:type="dcterms:W3CDTF">2014-12-15T11:45:24Z</dcterms:created>
  <dcterms:modified xsi:type="dcterms:W3CDTF">2016-02-25T14:51:52Z</dcterms:modified>
</cp:coreProperties>
</file>