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0890" windowHeight="11820" firstSheet="7" activeTab="12"/>
  </bookViews>
  <sheets>
    <sheet name="61_hospodareni_obci" sheetId="19" r:id="rId1"/>
    <sheet name="62_rozpocty_obci" sheetId="23" r:id="rId2"/>
    <sheet name="63_web_obce" sheetId="41" r:id="rId3"/>
    <sheet name="64_krimi" sheetId="42" r:id="rId4"/>
    <sheet name="65_vyzn_pamatky" sheetId="43" r:id="rId5"/>
    <sheet name="66_pamatky_vse" sheetId="17" r:id="rId6"/>
    <sheet name="67_ubyt_CSU" sheetId="44" r:id="rId7"/>
    <sheet name="68_ubyt_SCR" sheetId="20" r:id="rId8"/>
    <sheet name="69_prenocovani_HUZ_obce" sheetId="18" r:id="rId9"/>
    <sheet name="70_navstevnost_HUZ" sheetId="22" r:id="rId10"/>
    <sheet name="71_UP" sheetId="45" r:id="rId11"/>
    <sheet name="72_obce_investice" sheetId="21" r:id="rId12"/>
    <sheet name="73_dalsi_strategie" sheetId="46" r:id="rId13"/>
  </sheets>
  <calcPr calcId="145621"/>
</workbook>
</file>

<file path=xl/calcChain.xml><?xml version="1.0" encoding="utf-8"?>
<calcChain xmlns="http://schemas.openxmlformats.org/spreadsheetml/2006/main">
  <c r="P533" i="23" l="1"/>
  <c r="O533" i="23"/>
  <c r="N533" i="23"/>
  <c r="M533" i="23"/>
  <c r="L533" i="23"/>
  <c r="K533" i="23"/>
  <c r="J533" i="23"/>
  <c r="I533" i="23"/>
  <c r="H533" i="23"/>
  <c r="G533" i="23"/>
  <c r="F533" i="23"/>
  <c r="E533" i="23"/>
  <c r="D533" i="23"/>
  <c r="C533" i="23"/>
  <c r="B533" i="23"/>
  <c r="P532" i="23"/>
  <c r="O532" i="23"/>
  <c r="N532" i="23"/>
  <c r="M532" i="23"/>
  <c r="L532" i="23"/>
  <c r="K532" i="23"/>
  <c r="J532" i="23"/>
  <c r="I532" i="23"/>
  <c r="H532" i="23"/>
  <c r="G532" i="23"/>
  <c r="F532" i="23"/>
  <c r="E532" i="23"/>
  <c r="D532" i="23"/>
  <c r="C532" i="23"/>
  <c r="B532" i="23"/>
  <c r="P531" i="23"/>
  <c r="O531" i="23"/>
  <c r="N531" i="23"/>
  <c r="M531" i="23"/>
  <c r="L531" i="23"/>
  <c r="K531" i="23"/>
  <c r="J531" i="23"/>
  <c r="I531" i="23"/>
  <c r="H531" i="23"/>
  <c r="G531" i="23"/>
  <c r="F531" i="23"/>
  <c r="E531" i="23"/>
  <c r="D531" i="23"/>
  <c r="C531" i="23"/>
  <c r="B531" i="23"/>
  <c r="P530" i="23"/>
  <c r="O530" i="23"/>
  <c r="N530" i="23"/>
  <c r="M530" i="23"/>
  <c r="L530" i="23"/>
  <c r="K530" i="23"/>
  <c r="J530" i="23"/>
  <c r="I530" i="23"/>
  <c r="H530" i="23"/>
  <c r="G530" i="23"/>
  <c r="F530" i="23"/>
  <c r="E530" i="23"/>
  <c r="D530" i="23"/>
  <c r="C530" i="23"/>
  <c r="B530" i="23"/>
  <c r="P529" i="23"/>
  <c r="O529" i="23"/>
  <c r="N529" i="23"/>
  <c r="M529" i="23"/>
  <c r="L529" i="23"/>
  <c r="K529" i="23"/>
  <c r="J529" i="23"/>
  <c r="I529" i="23"/>
  <c r="H529" i="23"/>
  <c r="G529" i="23"/>
  <c r="F529" i="23"/>
  <c r="E529" i="23"/>
  <c r="D529" i="23"/>
  <c r="C529" i="23"/>
  <c r="B529" i="23"/>
  <c r="P528" i="23"/>
  <c r="O528" i="23"/>
  <c r="N528" i="23"/>
  <c r="M528" i="23"/>
  <c r="L528" i="23"/>
  <c r="K528" i="23"/>
  <c r="J528" i="23"/>
  <c r="I528" i="23"/>
  <c r="H528" i="23"/>
  <c r="G528" i="23"/>
  <c r="F528" i="23"/>
  <c r="E528" i="23"/>
  <c r="D528" i="23"/>
  <c r="C528" i="23"/>
  <c r="B528" i="23"/>
  <c r="P527" i="23"/>
  <c r="O527" i="23"/>
  <c r="N527" i="23"/>
  <c r="M527" i="23"/>
  <c r="L527" i="23"/>
  <c r="K527" i="23"/>
  <c r="J527" i="23"/>
  <c r="I527" i="23"/>
  <c r="H527" i="23"/>
  <c r="G527" i="23"/>
  <c r="F527" i="23"/>
  <c r="E527" i="23"/>
  <c r="D527" i="23"/>
  <c r="C527" i="23"/>
  <c r="B527" i="23"/>
  <c r="P526" i="23"/>
  <c r="O526" i="23"/>
  <c r="N526" i="23"/>
  <c r="M526" i="23"/>
  <c r="L526" i="23"/>
  <c r="K526" i="23"/>
  <c r="J526" i="23"/>
  <c r="I526" i="23"/>
  <c r="H526" i="23"/>
  <c r="G526" i="23"/>
  <c r="F526" i="23"/>
  <c r="E526" i="23"/>
  <c r="D526" i="23"/>
  <c r="C526" i="23"/>
  <c r="B526" i="23"/>
  <c r="P525" i="23"/>
  <c r="O525" i="23"/>
  <c r="N525" i="23"/>
  <c r="M525" i="23"/>
  <c r="L525" i="23"/>
  <c r="K525" i="23"/>
  <c r="J525" i="23"/>
  <c r="I525" i="23"/>
  <c r="H525" i="23"/>
  <c r="G525" i="23"/>
  <c r="F525" i="23"/>
  <c r="E525" i="23"/>
  <c r="D525" i="23"/>
  <c r="C525" i="23"/>
  <c r="B525" i="23"/>
  <c r="P524" i="23"/>
  <c r="O524" i="23"/>
  <c r="N524" i="23"/>
  <c r="M524" i="23"/>
  <c r="L524" i="23"/>
  <c r="K524" i="23"/>
  <c r="J524" i="23"/>
  <c r="I524" i="23"/>
  <c r="H524" i="23"/>
  <c r="G524" i="23"/>
  <c r="F524" i="23"/>
  <c r="E524" i="23"/>
  <c r="D524" i="23"/>
  <c r="C524" i="23"/>
  <c r="B524" i="23"/>
  <c r="I44" i="21" l="1"/>
  <c r="M44" i="21" s="1"/>
  <c r="H44" i="21"/>
  <c r="F44" i="21"/>
  <c r="G44" i="21" s="1"/>
  <c r="E44" i="21"/>
  <c r="C44" i="21"/>
  <c r="K44" i="21" s="1"/>
  <c r="B44" i="21"/>
  <c r="M43" i="21"/>
  <c r="L43" i="21"/>
  <c r="K43" i="21"/>
  <c r="M42" i="21"/>
  <c r="L42" i="21"/>
  <c r="K42" i="21"/>
  <c r="M41" i="21"/>
  <c r="L41" i="21"/>
  <c r="K41" i="21"/>
  <c r="M40" i="21"/>
  <c r="L40" i="21"/>
  <c r="K40" i="21"/>
  <c r="M39" i="21"/>
  <c r="L39" i="21"/>
  <c r="K39" i="21"/>
  <c r="M38" i="21"/>
  <c r="L38" i="21"/>
  <c r="K38" i="21"/>
  <c r="M37" i="21"/>
  <c r="L37" i="21"/>
  <c r="K37" i="21"/>
  <c r="M36" i="21"/>
  <c r="L36" i="21"/>
  <c r="K36" i="21"/>
  <c r="M35" i="21"/>
  <c r="L35" i="21"/>
  <c r="K35" i="21"/>
  <c r="M34" i="21"/>
  <c r="L34" i="21"/>
  <c r="K34" i="21"/>
  <c r="M33" i="21"/>
  <c r="L33" i="21"/>
  <c r="K33" i="21"/>
  <c r="M32" i="21"/>
  <c r="L32" i="21"/>
  <c r="K32" i="21"/>
  <c r="M31" i="21"/>
  <c r="L31" i="21"/>
  <c r="K31" i="21"/>
  <c r="M30" i="21"/>
  <c r="L30" i="21"/>
  <c r="K30" i="21"/>
  <c r="M29" i="21"/>
  <c r="L29" i="21"/>
  <c r="K29" i="21"/>
  <c r="M28" i="21"/>
  <c r="L28" i="21"/>
  <c r="K28" i="21"/>
  <c r="M27" i="21"/>
  <c r="L27" i="21"/>
  <c r="K27" i="21"/>
  <c r="M26" i="21"/>
  <c r="L26" i="21"/>
  <c r="K26" i="21"/>
  <c r="M25" i="21"/>
  <c r="L25" i="21"/>
  <c r="K25" i="21"/>
  <c r="M24" i="21"/>
  <c r="L24" i="21"/>
  <c r="K24" i="21"/>
  <c r="M23" i="21"/>
  <c r="L23" i="21"/>
  <c r="K23" i="21"/>
  <c r="M22" i="21"/>
  <c r="L22" i="21"/>
  <c r="K22" i="21"/>
  <c r="M21" i="21"/>
  <c r="L21" i="21"/>
  <c r="K21" i="21"/>
  <c r="M20" i="21"/>
  <c r="L20" i="21"/>
  <c r="K20" i="21"/>
  <c r="M19" i="21"/>
  <c r="L19" i="21"/>
  <c r="K19" i="21"/>
  <c r="M18" i="21"/>
  <c r="L18" i="21"/>
  <c r="K18" i="21"/>
  <c r="M17" i="21"/>
  <c r="L17" i="21"/>
  <c r="K17" i="21"/>
  <c r="M16" i="21"/>
  <c r="L16" i="21"/>
  <c r="K16" i="21"/>
  <c r="M15" i="21"/>
  <c r="L15" i="21"/>
  <c r="K15" i="21"/>
  <c r="M14" i="21"/>
  <c r="L14" i="21"/>
  <c r="K14" i="21"/>
  <c r="M13" i="21"/>
  <c r="L13" i="21"/>
  <c r="K13" i="21"/>
  <c r="M12" i="21"/>
  <c r="L12" i="21"/>
  <c r="K12" i="21"/>
  <c r="M11" i="21"/>
  <c r="L11" i="21"/>
  <c r="K11" i="21"/>
  <c r="M10" i="21"/>
  <c r="L10" i="21"/>
  <c r="K10" i="21"/>
  <c r="M9" i="21"/>
  <c r="L9" i="21"/>
  <c r="K9" i="21"/>
  <c r="M8" i="21"/>
  <c r="L8" i="21"/>
  <c r="K8" i="21"/>
  <c r="M7" i="21"/>
  <c r="L7" i="21"/>
  <c r="K7" i="21"/>
  <c r="M6" i="21"/>
  <c r="L6" i="21"/>
  <c r="K6" i="21"/>
  <c r="M5" i="21"/>
  <c r="L5" i="21"/>
  <c r="K5" i="21"/>
  <c r="M4" i="21"/>
  <c r="L4" i="21"/>
  <c r="K4" i="21"/>
  <c r="D44" i="21" l="1"/>
  <c r="J44" i="21"/>
  <c r="L44" i="21"/>
  <c r="T28" i="22" l="1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N14" i="22"/>
  <c r="M14" i="22"/>
  <c r="L14" i="22"/>
  <c r="K14" i="22"/>
  <c r="J14" i="22"/>
  <c r="I14" i="22"/>
  <c r="H14" i="22"/>
  <c r="G14" i="22"/>
  <c r="F14" i="22"/>
  <c r="E14" i="22"/>
  <c r="D14" i="22"/>
  <c r="C14" i="22"/>
</calcChain>
</file>

<file path=xl/sharedStrings.xml><?xml version="1.0" encoding="utf-8"?>
<sst xmlns="http://schemas.openxmlformats.org/spreadsheetml/2006/main" count="3559" uniqueCount="1213">
  <si>
    <t>Bílá Hlína</t>
  </si>
  <si>
    <t>Boseň</t>
  </si>
  <si>
    <t>Branžež</t>
  </si>
  <si>
    <t>Březina</t>
  </si>
  <si>
    <t>Dobšín</t>
  </si>
  <si>
    <t>Dolní Bousov</t>
  </si>
  <si>
    <t>Horní Bukovina</t>
  </si>
  <si>
    <t>Hrubá Skála</t>
  </si>
  <si>
    <t>Chocnějovice</t>
  </si>
  <si>
    <t>Jivina</t>
  </si>
  <si>
    <t>Kacanovy</t>
  </si>
  <si>
    <t>Karlovice</t>
  </si>
  <si>
    <t>Klášter Hradiště nad Jizerou</t>
  </si>
  <si>
    <t>Kněžmost</t>
  </si>
  <si>
    <t>Koryta</t>
  </si>
  <si>
    <t>Ktová</t>
  </si>
  <si>
    <t>Libošovice</t>
  </si>
  <si>
    <t>Loukov</t>
  </si>
  <si>
    <t>Loukovec</t>
  </si>
  <si>
    <t>Markvartice</t>
  </si>
  <si>
    <t>Mladějov</t>
  </si>
  <si>
    <t>Mnichovo Hradiště</t>
  </si>
  <si>
    <t>Modřišice</t>
  </si>
  <si>
    <t>Mohelnice nad Jizerou</t>
  </si>
  <si>
    <t>Mukařov</t>
  </si>
  <si>
    <t>Neveklovice</t>
  </si>
  <si>
    <t>Olešnice</t>
  </si>
  <si>
    <t>Osek</t>
  </si>
  <si>
    <t>Přepeře</t>
  </si>
  <si>
    <t>Ptýrov</t>
  </si>
  <si>
    <t>Rohatsko</t>
  </si>
  <si>
    <t>Samšina</t>
  </si>
  <si>
    <t>Sezemice</t>
  </si>
  <si>
    <t>Sobotka</t>
  </si>
  <si>
    <t>Strážiště</t>
  </si>
  <si>
    <t>Troskovice</t>
  </si>
  <si>
    <t>Turnov</t>
  </si>
  <si>
    <t>Všeň</t>
  </si>
  <si>
    <t>Vyskeř</t>
  </si>
  <si>
    <t>Žďár</t>
  </si>
  <si>
    <t>Středočeský kraj</t>
  </si>
  <si>
    <t>Liberecký kraj</t>
  </si>
  <si>
    <t>Královéhradecký kraj</t>
  </si>
  <si>
    <t>CELKEM MAS</t>
  </si>
  <si>
    <t>obec</t>
  </si>
  <si>
    <t xml:space="preserve">Boseň </t>
  </si>
  <si>
    <t xml:space="preserve">Hrubá Skála </t>
  </si>
  <si>
    <t xml:space="preserve">Karlovice </t>
  </si>
  <si>
    <t xml:space="preserve">Klášter Hradiště nad Jizerou </t>
  </si>
  <si>
    <t xml:space="preserve">Loukov </t>
  </si>
  <si>
    <t xml:space="preserve">Mnichovo Hradiště </t>
  </si>
  <si>
    <t xml:space="preserve">Sobotka </t>
  </si>
  <si>
    <t xml:space="preserve">Turnov </t>
  </si>
  <si>
    <t xml:space="preserve">Žďár </t>
  </si>
  <si>
    <t>druh trestného činu</t>
  </si>
  <si>
    <t>Zjištěno</t>
  </si>
  <si>
    <t>Objasněno</t>
  </si>
  <si>
    <t xml:space="preserve">Počet </t>
  </si>
  <si>
    <t xml:space="preserve">Index </t>
  </si>
  <si>
    <t>%</t>
  </si>
  <si>
    <t>Počet</t>
  </si>
  <si>
    <t>Index</t>
  </si>
  <si>
    <t>Trestné činy celkem</t>
  </si>
  <si>
    <t>Vraždy</t>
  </si>
  <si>
    <t>-</t>
  </si>
  <si>
    <t>Násilné činy</t>
  </si>
  <si>
    <t>Loupež</t>
  </si>
  <si>
    <t>Násilí proti úřední osobě - příslušníkovi Policie ČR</t>
  </si>
  <si>
    <t>Úmyslné ublížení na zdraví</t>
  </si>
  <si>
    <t>Nebezpečné vyhrožování</t>
  </si>
  <si>
    <t>Nebezpečné pronásledování</t>
  </si>
  <si>
    <t>Vydírání</t>
  </si>
  <si>
    <t>Omezování a zbavení osobní svobody</t>
  </si>
  <si>
    <t>Porušování domovní svobody</t>
  </si>
  <si>
    <t>Neoprávněný zásah do práva k domu, bytu nebo nebytovému prostoru</t>
  </si>
  <si>
    <t>Týrání svěřené osoby</t>
  </si>
  <si>
    <t>Týrání osoby žijící ve společném obydlí</t>
  </si>
  <si>
    <t>Mravnostní činy</t>
  </si>
  <si>
    <t>Znásilnění</t>
  </si>
  <si>
    <t>Sexuální nátlak</t>
  </si>
  <si>
    <t>Pohlavní zneužívání ostatní</t>
  </si>
  <si>
    <t>Ostatní pohlavní úchylky</t>
  </si>
  <si>
    <t>Ohrožování mravnosti</t>
  </si>
  <si>
    <t>Krádeže vloupáním</t>
  </si>
  <si>
    <t>Krádeže vloupáním do víkendových chat soukromých osob</t>
  </si>
  <si>
    <t>Krádeže vloupáním do obchodů</t>
  </si>
  <si>
    <t>Krádeže vloupáním do restaurací a hostinců</t>
  </si>
  <si>
    <t>Krádeže vloupáním do kiosků</t>
  </si>
  <si>
    <t>Krádeže vloupáním do škol</t>
  </si>
  <si>
    <t>Krádeže vloupáním do bytů</t>
  </si>
  <si>
    <t>Krádeže vloupáním do rodinných domů</t>
  </si>
  <si>
    <t>Krádeže vloupáním do ostatních objektů</t>
  </si>
  <si>
    <t>Krádeže prosté</t>
  </si>
  <si>
    <t>Krádeže motorových vozidel dvoustopých</t>
  </si>
  <si>
    <t>Krádeže věcí z automobilů</t>
  </si>
  <si>
    <t>Krádeže jízdních kol</t>
  </si>
  <si>
    <t>Krádeže kapesní</t>
  </si>
  <si>
    <t>Krádeže jiné na osobách</t>
  </si>
  <si>
    <t>Krádeže motorových vozidel jednostopých</t>
  </si>
  <si>
    <t>Krádeže v bytech</t>
  </si>
  <si>
    <t>Krádeže v objektech, včetně exterieru i na volném prostranství se starožitnostmi a uměleckými předměty</t>
  </si>
  <si>
    <t>Krádeže v jiných objektech</t>
  </si>
  <si>
    <t>Krádeže ostatní</t>
  </si>
  <si>
    <t>Majetkové činy</t>
  </si>
  <si>
    <t>Ostatní činy</t>
  </si>
  <si>
    <t>Výtržnictví</t>
  </si>
  <si>
    <t>Sprejerství</t>
  </si>
  <si>
    <t>Ohrožování výchovy mládeže</t>
  </si>
  <si>
    <t>Nedovolené překročení státní hranice</t>
  </si>
  <si>
    <t>Nedovolená výroba a držení psychotropních látek a jedů pro jiného</t>
  </si>
  <si>
    <t>Nedovolená výroba a držení psychotropních látek a jedů pro sebe</t>
  </si>
  <si>
    <t>Nedovolená výroba a držení psychotropních látek a jedů - předmět k nedovolené výrobě</t>
  </si>
  <si>
    <t>Požáry</t>
  </si>
  <si>
    <t>Nedovolené ozbrojování</t>
  </si>
  <si>
    <t>Maření výkonu úředního rozhodnutí</t>
  </si>
  <si>
    <t>Překupnictví a přechovávači - podílnictví</t>
  </si>
  <si>
    <t>Zbývající činy</t>
  </si>
  <si>
    <t>Ohrožení pod vlivem návykové látky, opilství</t>
  </si>
  <si>
    <t>Veškeré dopravní nehody - úmyslné</t>
  </si>
  <si>
    <t>Dopravní nehody silniční z nedbalosti</t>
  </si>
  <si>
    <t>Nehody kombinované, železniční - silniční z nedbalosti</t>
  </si>
  <si>
    <t>Ublížení na zdraví z nedbalosti - ostatní</t>
  </si>
  <si>
    <t>Zanedbání povinné výživy</t>
  </si>
  <si>
    <t>Šíření poplašné zprávy</t>
  </si>
  <si>
    <t>Ostatní činy v kategorii "zbývající"</t>
  </si>
  <si>
    <t>Hospodářské činy</t>
  </si>
  <si>
    <t>Krádež</t>
  </si>
  <si>
    <t>Krácení daně</t>
  </si>
  <si>
    <t>Zpronevěra</t>
  </si>
  <si>
    <t>Podvod</t>
  </si>
  <si>
    <t>Neoprávněné držení platebního prostředku</t>
  </si>
  <si>
    <t>Podílnictví</t>
  </si>
  <si>
    <t>Havárie a provozní poruchy - mimo dopravních nehod silničních, železničních, leteckých a vodních - úmyslné</t>
  </si>
  <si>
    <t>Pojistný podvod</t>
  </si>
  <si>
    <t>Úvěrový podvod</t>
  </si>
  <si>
    <t>Ostatní hospodářské trestné činy</t>
  </si>
  <si>
    <t>Vysvětlivky: Majetkové činy celkem jsou součtem krádeží vloupáním, krádeží prostých a některých dalších činů (podvod, zpronevěra, poškozování cizí věci apod.)</t>
  </si>
  <si>
    <t>Index označuje počet trestných činů na 10 000 obyvatel.</t>
  </si>
  <si>
    <t>Zdroj: www.mapakriminality.cz</t>
  </si>
  <si>
    <t>Část obce</t>
  </si>
  <si>
    <t>čp.</t>
  </si>
  <si>
    <t>Památka</t>
  </si>
  <si>
    <t>Ulice,nám./umístění</t>
  </si>
  <si>
    <t>hrad Valečov, zřícenina a archeologické stopy</t>
  </si>
  <si>
    <t>SV od Bosně</t>
  </si>
  <si>
    <t>kostel sv. Václava</t>
  </si>
  <si>
    <t>náves</t>
  </si>
  <si>
    <t>čp.37</t>
  </si>
  <si>
    <t>fara</t>
  </si>
  <si>
    <t>Mužský</t>
  </si>
  <si>
    <t>zvonička a krucifix</t>
  </si>
  <si>
    <t>na pozemku ppč. 822/1</t>
  </si>
  <si>
    <t>stodola</t>
  </si>
  <si>
    <t>u čp. 1</t>
  </si>
  <si>
    <t>u čp. 8</t>
  </si>
  <si>
    <t>mohylník při Hrázce, archeologické stopy</t>
  </si>
  <si>
    <t>při cestě z Mužského do Příhraz</t>
  </si>
  <si>
    <t>čp.5</t>
  </si>
  <si>
    <t>venkovská usedlost</t>
  </si>
  <si>
    <t>čp.10</t>
  </si>
  <si>
    <t>čp.11</t>
  </si>
  <si>
    <t>čp.15</t>
  </si>
  <si>
    <t>čp.17</t>
  </si>
  <si>
    <t>venkovský dům</t>
  </si>
  <si>
    <t>čp.18</t>
  </si>
  <si>
    <t>čp.27</t>
  </si>
  <si>
    <t>výšinné opevněné sídliště - hradiště Hynšta, archeologické stopy</t>
  </si>
  <si>
    <t>V od Mužského</t>
  </si>
  <si>
    <t>kostel sv. Vavřince</t>
  </si>
  <si>
    <t>S část vsi</t>
  </si>
  <si>
    <t>výklenková kaplička</t>
  </si>
  <si>
    <t>Z strana návsi, při čp. 26, 27 na pozemku ppč. 695/2</t>
  </si>
  <si>
    <t>hraniční kámen - mezník</t>
  </si>
  <si>
    <t>při silnici na Březinu na pozemku ppč. 313</t>
  </si>
  <si>
    <t>čp.33</t>
  </si>
  <si>
    <t>čp.47</t>
  </si>
  <si>
    <t>kostel sv. Kateřiny</t>
  </si>
  <si>
    <t>Z od nám. T. G. Masaryka</t>
  </si>
  <si>
    <t>krucifix</t>
  </si>
  <si>
    <t>při čp. 157</t>
  </si>
  <si>
    <t>sloup se sochou P. Marie s Jezulátkem</t>
  </si>
  <si>
    <t>nám. T. G. Masaryka</t>
  </si>
  <si>
    <t>čp.141</t>
  </si>
  <si>
    <t>Kostelní</t>
  </si>
  <si>
    <t>Horní Bousov</t>
  </si>
  <si>
    <t>socha sv. Isidora - podstavec</t>
  </si>
  <si>
    <t>při silnici na Dobšín</t>
  </si>
  <si>
    <t>socha sv. Jana Nepomuckého</t>
  </si>
  <si>
    <t>Ošťovice</t>
  </si>
  <si>
    <t>Střehom</t>
  </si>
  <si>
    <t>čp.1</t>
  </si>
  <si>
    <t>vodní mlýn</t>
  </si>
  <si>
    <t>čp.3</t>
  </si>
  <si>
    <t>čp.7</t>
  </si>
  <si>
    <t>Svobodín</t>
  </si>
  <si>
    <t>J část vsi</t>
  </si>
  <si>
    <t>Vlčí Pole</t>
  </si>
  <si>
    <t>kostel sv. Šimona a Judy</t>
  </si>
  <si>
    <t>V část vsi, při zámku</t>
  </si>
  <si>
    <t>čp.13</t>
  </si>
  <si>
    <t>zemědělský dvůr Kristiánov</t>
  </si>
  <si>
    <t>Doubravice</t>
  </si>
  <si>
    <t>při čp. 12</t>
  </si>
  <si>
    <t>vila Řezníčkova</t>
  </si>
  <si>
    <t>kostel sv. Josefa</t>
  </si>
  <si>
    <t>při zámku</t>
  </si>
  <si>
    <t>socha sv. Prokopa</t>
  </si>
  <si>
    <t>mezi Hrubou skálou a Sedmihorkami</t>
  </si>
  <si>
    <t>zámek</t>
  </si>
  <si>
    <t>Krčkovice</t>
  </si>
  <si>
    <t>čp.14</t>
  </si>
  <si>
    <t>zvonice</t>
  </si>
  <si>
    <t>Na Radči</t>
  </si>
  <si>
    <t>sloup se sochou sv. Jana Nepomuckého</t>
  </si>
  <si>
    <t>při pensionátu</t>
  </si>
  <si>
    <t>čp.57</t>
  </si>
  <si>
    <t>venkovská usedlost, s omezením: bez stodoly na parc. č. 4/3</t>
  </si>
  <si>
    <t>přemístěno v rámci parcely směrem na S</t>
  </si>
  <si>
    <t>čp.64</t>
  </si>
  <si>
    <t>venkovská usedlost - býv. Jirošův statek</t>
  </si>
  <si>
    <t>kostel sv. Jiří</t>
  </si>
  <si>
    <t>Přáslavice</t>
  </si>
  <si>
    <t>kaplička</t>
  </si>
  <si>
    <t>Valdštejnsko</t>
  </si>
  <si>
    <t>Radvánovice</t>
  </si>
  <si>
    <t>Roudný</t>
  </si>
  <si>
    <t>socha P. Marie Immaculata</t>
  </si>
  <si>
    <t>Sedmihorky</t>
  </si>
  <si>
    <t>pomník - dr. A. Šlechta</t>
  </si>
  <si>
    <t>Svatoňovice</t>
  </si>
  <si>
    <t>kříž</t>
  </si>
  <si>
    <t>nad odbočkou Svatoňovice - Semily v dolní části obce</t>
  </si>
  <si>
    <t>kostel Narození P. Marie</t>
  </si>
  <si>
    <t>V část vsi, S od kláštera</t>
  </si>
  <si>
    <t>V část vsi, S od kostela, na pozemku ppč. 111/2</t>
  </si>
  <si>
    <t>čp.16</t>
  </si>
  <si>
    <t>klášter</t>
  </si>
  <si>
    <t>V část vsi</t>
  </si>
  <si>
    <t>kostel sv. Františka Serafinského</t>
  </si>
  <si>
    <t>střed vsi</t>
  </si>
  <si>
    <t>Z část vsi, při hřbitově, na pozemku ppč. 24/4</t>
  </si>
  <si>
    <t>měšťanský dům U Cerhů</t>
  </si>
  <si>
    <t>Na Rynku</t>
  </si>
  <si>
    <t>čp.59</t>
  </si>
  <si>
    <t>Branžežská</t>
  </si>
  <si>
    <t>Žantov</t>
  </si>
  <si>
    <t>náves, na pozemku ppč. 1159</t>
  </si>
  <si>
    <t>Malobratřice</t>
  </si>
  <si>
    <t>venkovská usedlost, z toho jen: hospodářská budova</t>
  </si>
  <si>
    <t>Solec</t>
  </si>
  <si>
    <t>tvrz - tvrziště, archeologické stopy</t>
  </si>
  <si>
    <t>JV část vsi</t>
  </si>
  <si>
    <t>kostel Nanebevzetí P. Marie</t>
  </si>
  <si>
    <t>Srbsko</t>
  </si>
  <si>
    <t>socha P. Marie (Immaculata) s železným kovaným plůtkem a brankou</t>
  </si>
  <si>
    <t>smírčí kříž smírčí</t>
  </si>
  <si>
    <t>polní cesta z Ktové do Kabátů u čp. 36</t>
  </si>
  <si>
    <t>čp.44</t>
  </si>
  <si>
    <t>venkovská usedlost, z toho jen: brána</t>
  </si>
  <si>
    <t>Dobšice</t>
  </si>
  <si>
    <t>čp.21</t>
  </si>
  <si>
    <t>Z část vsi</t>
  </si>
  <si>
    <t>kostel sv. Prokopa</t>
  </si>
  <si>
    <t>Nepřívěc</t>
  </si>
  <si>
    <t>kostel nalezení sv. Kříže</t>
  </si>
  <si>
    <t>Podkost</t>
  </si>
  <si>
    <t>socha sv. Donáta</t>
  </si>
  <si>
    <t>při průjezdní komunikaci proti čp. 24</t>
  </si>
  <si>
    <t>u býv. Semtinské lípy</t>
  </si>
  <si>
    <t>hrad Kost</t>
  </si>
  <si>
    <t>údolí Plakánek</t>
  </si>
  <si>
    <t>Vesec u Sobotky</t>
  </si>
  <si>
    <t>sloup se sousoším Nejsvětější Trojice</t>
  </si>
  <si>
    <t>SV část obce, při místní komunikaci</t>
  </si>
  <si>
    <t>JZ okraj návsi</t>
  </si>
  <si>
    <t>čp.4</t>
  </si>
  <si>
    <t>J od návsi</t>
  </si>
  <si>
    <t>čp.9</t>
  </si>
  <si>
    <t>Z okraj návsi</t>
  </si>
  <si>
    <t>SZ okraj návsi</t>
  </si>
  <si>
    <t>čp.12</t>
  </si>
  <si>
    <t>S část návsi</t>
  </si>
  <si>
    <t>SV část návsi</t>
  </si>
  <si>
    <t>rychta - bývalá</t>
  </si>
  <si>
    <t>čp.20</t>
  </si>
  <si>
    <t>u čp. 6</t>
  </si>
  <si>
    <t>kostel Nejsvětější Trojice</t>
  </si>
  <si>
    <t>J strana návsi</t>
  </si>
  <si>
    <t>při čp. 29, Z strana návsi, na pozemku ppč. 798/4</t>
  </si>
  <si>
    <t>venkovská usedlost, s omezením: bez novodobé kolny</t>
  </si>
  <si>
    <t>čp.26</t>
  </si>
  <si>
    <t>venkovská usedlost, s omezením: bez kolny</t>
  </si>
  <si>
    <t>čp.28</t>
  </si>
  <si>
    <t>venkovská usedlost, s omezením: bez novodobé obytné budovy a hospodářské budovy</t>
  </si>
  <si>
    <t>čp.29</t>
  </si>
  <si>
    <t>venkovská usedlost, z toho jen: stodola, brána do dvora, brána zahrady</t>
  </si>
  <si>
    <t>čp.34</t>
  </si>
  <si>
    <t>zámek - lovecký zámeček Bažantnice</t>
  </si>
  <si>
    <t>čp.46</t>
  </si>
  <si>
    <t>kostel Povýšení sv. Kříže</t>
  </si>
  <si>
    <t>střed vsi u zámku</t>
  </si>
  <si>
    <t>V okraj vsi, po levé straně silnice ve směru Loukovec - Loukov</t>
  </si>
  <si>
    <t>Hřmenín</t>
  </si>
  <si>
    <t>sousoší Kalvárie</t>
  </si>
  <si>
    <t>při hřbitově</t>
  </si>
  <si>
    <t>sloup se sochou P. Marie</t>
  </si>
  <si>
    <t>při silnici</t>
  </si>
  <si>
    <t>Leština</t>
  </si>
  <si>
    <t>sloup se sousoším - kříž se sochami dvou andělů</t>
  </si>
  <si>
    <t>západní okraj osady Leština u silnice do Rakova</t>
  </si>
  <si>
    <t>kostel sv. Jiljí/sv. Prokopa</t>
  </si>
  <si>
    <t>V od kostela</t>
  </si>
  <si>
    <t>Mrkvojedy</t>
  </si>
  <si>
    <t>čp.8</t>
  </si>
  <si>
    <t>Příchvoj</t>
  </si>
  <si>
    <t>kaple sv. Petra a Pavla</t>
  </si>
  <si>
    <t>při cestě k Markvarticům</t>
  </si>
  <si>
    <t>Rakov</t>
  </si>
  <si>
    <t>sloup se sousoším Kalvárie</t>
  </si>
  <si>
    <t>na návsi</t>
  </si>
  <si>
    <t>Skuřina</t>
  </si>
  <si>
    <t>venkovská usedlost, s omezením: bez špýcharu</t>
  </si>
  <si>
    <t>Spařence</t>
  </si>
  <si>
    <t>sýpka u čp. 11</t>
  </si>
  <si>
    <t>venkovská usedlost U Bartoňů, s omezením: bez chléva</t>
  </si>
  <si>
    <t>kostel sv. Jiljí</t>
  </si>
  <si>
    <t>SV okraj obce</t>
  </si>
  <si>
    <t>Roveň</t>
  </si>
  <si>
    <t>hrad - hrádek Nebákov, zřícenina a archeologické stopy</t>
  </si>
  <si>
    <t>S od osady Roveň</t>
  </si>
  <si>
    <t>Dneboh</t>
  </si>
  <si>
    <t>socha sv. Václava</t>
  </si>
  <si>
    <t>náves, při čp. 4, na pozemku ppč. 821/1</t>
  </si>
  <si>
    <t>rovinné opevněné sídliště Hrada a Klamorna, hrad Drábské světničky, zřícenina a archeologické stopy</t>
  </si>
  <si>
    <t>SV od vsi</t>
  </si>
  <si>
    <t>Dobrá Voda</t>
  </si>
  <si>
    <t>tvrz, archeologické stopy</t>
  </si>
  <si>
    <t>při čp. 16</t>
  </si>
  <si>
    <t>Z od vsi</t>
  </si>
  <si>
    <t>Hněvousice</t>
  </si>
  <si>
    <t>zemědělský dvůr</t>
  </si>
  <si>
    <t>S od Mnichova Hradiště</t>
  </si>
  <si>
    <t>Hoškovice</t>
  </si>
  <si>
    <t>čp.19</t>
  </si>
  <si>
    <t>Hradec</t>
  </si>
  <si>
    <t>boží muka</t>
  </si>
  <si>
    <t>na pozemku ppč. 748/2</t>
  </si>
  <si>
    <t>výšinné opevněné sídliště - hradiště Hradec nad Jizerou, archeologické stopy</t>
  </si>
  <si>
    <t>Lhotice</t>
  </si>
  <si>
    <t>venkovská usedlost, z toho jen: sýpka</t>
  </si>
  <si>
    <t>kostel sv. Jakuba Většího</t>
  </si>
  <si>
    <t>1. máje, S od nám.</t>
  </si>
  <si>
    <t>hrobka rodiny Hendrichovy a Švermovy</t>
  </si>
  <si>
    <t>socha sv. Antonína Paduánského</t>
  </si>
  <si>
    <t>V Lípách, při čp. 153</t>
  </si>
  <si>
    <t>sousoší sv. Jana Nepomuckého s anděly, sv. Floriána a sv. Barbory</t>
  </si>
  <si>
    <t>Zámecká</t>
  </si>
  <si>
    <t>Masarykovo nám.</t>
  </si>
  <si>
    <t>městský dům</t>
  </si>
  <si>
    <t>Víta Nejedlého</t>
  </si>
  <si>
    <t>hospoda U hroznu</t>
  </si>
  <si>
    <t>Poříčská</t>
  </si>
  <si>
    <t>čp.30</t>
  </si>
  <si>
    <t>měšťanský dům</t>
  </si>
  <si>
    <t>čp.38</t>
  </si>
  <si>
    <t>Palackého</t>
  </si>
  <si>
    <t>čp.93</t>
  </si>
  <si>
    <t>Arnoldova</t>
  </si>
  <si>
    <t>čp.148</t>
  </si>
  <si>
    <t>V Lípách</t>
  </si>
  <si>
    <t>čp.151</t>
  </si>
  <si>
    <t>klášter býv. kapucínský</t>
  </si>
  <si>
    <t>čp.154</t>
  </si>
  <si>
    <t>vila tzv. Stará lékárna</t>
  </si>
  <si>
    <t>čp.166</t>
  </si>
  <si>
    <t>Na Dvorcích</t>
  </si>
  <si>
    <t>čp.229</t>
  </si>
  <si>
    <t>1. máje</t>
  </si>
  <si>
    <t>čp.232</t>
  </si>
  <si>
    <t>děkanství</t>
  </si>
  <si>
    <t>čp.239</t>
  </si>
  <si>
    <t>záložna bývalá</t>
  </si>
  <si>
    <t>čp.242</t>
  </si>
  <si>
    <t>čp.283</t>
  </si>
  <si>
    <t>čp.496</t>
  </si>
  <si>
    <t>vila</t>
  </si>
  <si>
    <t>Svatopluka Čecha</t>
  </si>
  <si>
    <t>čp.1502</t>
  </si>
  <si>
    <t>městský dům, s omezením: bez skladu čp. 277</t>
  </si>
  <si>
    <t>Olšina</t>
  </si>
  <si>
    <t>tvrz - tvrziště Kurovodice, archeologické stopy</t>
  </si>
  <si>
    <t>zahrada dvora Kurovodice</t>
  </si>
  <si>
    <t>Sychrov</t>
  </si>
  <si>
    <t>zámek Zásadka, zřícenina</t>
  </si>
  <si>
    <t>SZ okraj vsi</t>
  </si>
  <si>
    <t>střed vsi, na pozemku ppč. 284/1</t>
  </si>
  <si>
    <t>Veselá</t>
  </si>
  <si>
    <t>boží muka - kopie</t>
  </si>
  <si>
    <t>při silnici na Mnichovo Hradiště, na pozemku ppč. 459/1</t>
  </si>
  <si>
    <t>socha sv. Floriána</t>
  </si>
  <si>
    <t>náves, na pozemku ppč. 845/9</t>
  </si>
  <si>
    <t>při čp. 10</t>
  </si>
  <si>
    <t>Podhora</t>
  </si>
  <si>
    <t>střed vsi, náves</t>
  </si>
  <si>
    <t>Vicmanov</t>
  </si>
  <si>
    <t>kaple</t>
  </si>
  <si>
    <t>krucifix - Čechův kříž</t>
  </si>
  <si>
    <t>SZ od vsi, na poli, na pozemku ppč. 338/1</t>
  </si>
  <si>
    <t>S strana návsi</t>
  </si>
  <si>
    <t>hrad Chlum, zřícenina</t>
  </si>
  <si>
    <t>socha P. Marie Bozkovské</t>
  </si>
  <si>
    <t>při škole</t>
  </si>
  <si>
    <t>čp.45</t>
  </si>
  <si>
    <t>Maníkovice</t>
  </si>
  <si>
    <t>zámek - zámeček</t>
  </si>
  <si>
    <t>Drštěkryje</t>
  </si>
  <si>
    <t>kaple sv. Prokopa</t>
  </si>
  <si>
    <t>Horní</t>
  </si>
  <si>
    <t>sloup se sochou Panny Marie</t>
  </si>
  <si>
    <t>polní cesta, na pozemku parc. č. 291</t>
  </si>
  <si>
    <t>smírčí kříž</t>
  </si>
  <si>
    <t>kostel sv. Bartoloměje</t>
  </si>
  <si>
    <t>socha sv. Gotharda</t>
  </si>
  <si>
    <t>při polní cestě k Jirsku</t>
  </si>
  <si>
    <t>kostel sv. Maří Magdalény</t>
  </si>
  <si>
    <t>socha sv. Anny</t>
  </si>
  <si>
    <t>Novoměstská, při čp. 75</t>
  </si>
  <si>
    <t>Novoměstská, před čp. 95</t>
  </si>
  <si>
    <t>Špálova, u železniční trati</t>
  </si>
  <si>
    <t>sousoší Mariánské</t>
  </si>
  <si>
    <t>nám. Míru</t>
  </si>
  <si>
    <t>pomník soboteckých významných rodáků</t>
  </si>
  <si>
    <t>hřbitov</t>
  </si>
  <si>
    <t>pomník V. Šolce</t>
  </si>
  <si>
    <t>park u křižovatky Jičínská a Šolcova, před čp. 420</t>
  </si>
  <si>
    <t>socha - busta Fráni Šrámka</t>
  </si>
  <si>
    <t>nároží ulic Jičínská a Spyšovská</t>
  </si>
  <si>
    <t>kašna</t>
  </si>
  <si>
    <t>čp.2</t>
  </si>
  <si>
    <t>Malé nám.</t>
  </si>
  <si>
    <t>měšťanský dům - Šrámkův</t>
  </si>
  <si>
    <t>měšťanský dům - rodný dům Fráni Šrámka</t>
  </si>
  <si>
    <t>radnice stará/soud</t>
  </si>
  <si>
    <t>čp.6</t>
  </si>
  <si>
    <t>špitál</t>
  </si>
  <si>
    <t>Boleslavská</t>
  </si>
  <si>
    <t>Šafranice</t>
  </si>
  <si>
    <t>čp.48</t>
  </si>
  <si>
    <t>čp.61</t>
  </si>
  <si>
    <t>čp.65</t>
  </si>
  <si>
    <t>venkovský dům - rodný dům dr. Františka Jeřábka</t>
  </si>
  <si>
    <t>Jeřábkova</t>
  </si>
  <si>
    <t>čp.67</t>
  </si>
  <si>
    <t>čp.70</t>
  </si>
  <si>
    <t>čp.73</t>
  </si>
  <si>
    <t>Černínská</t>
  </si>
  <si>
    <t>čp.75</t>
  </si>
  <si>
    <t>Novoměstská</t>
  </si>
  <si>
    <t>čp.78</t>
  </si>
  <si>
    <t>čp.84</t>
  </si>
  <si>
    <t>čp.91</t>
  </si>
  <si>
    <t>čp.98</t>
  </si>
  <si>
    <t>čp.107</t>
  </si>
  <si>
    <t>U škrobárny</t>
  </si>
  <si>
    <t>čp.115</t>
  </si>
  <si>
    <t>čp.117</t>
  </si>
  <si>
    <t>čp.123</t>
  </si>
  <si>
    <t>čp.129</t>
  </si>
  <si>
    <t>čp.133</t>
  </si>
  <si>
    <t>venkovský dům - rodný dům V. Šolce</t>
  </si>
  <si>
    <t>Šolcova</t>
  </si>
  <si>
    <t>čp.138</t>
  </si>
  <si>
    <t>čp.140</t>
  </si>
  <si>
    <t>čp.145</t>
  </si>
  <si>
    <t>čp.155</t>
  </si>
  <si>
    <t>Humprechtská</t>
  </si>
  <si>
    <t>čp.163</t>
  </si>
  <si>
    <t>Pod Uličkou</t>
  </si>
  <si>
    <t>čp.188</t>
  </si>
  <si>
    <t>venkovská usedlost, z toho jen: hmota objektu včetně tvaru střechy, hlavního štítového průčelí a dvorního průčelí v rozsahu obytné části domu se vstupním portálkem</t>
  </si>
  <si>
    <t>Předměstská</t>
  </si>
  <si>
    <t>čp.192</t>
  </si>
  <si>
    <t>Turnovská</t>
  </si>
  <si>
    <t>čp.363</t>
  </si>
  <si>
    <t>zámek Humprecht</t>
  </si>
  <si>
    <t>čp.374</t>
  </si>
  <si>
    <t>čp.386</t>
  </si>
  <si>
    <t>Březenská</t>
  </si>
  <si>
    <t>čp.420</t>
  </si>
  <si>
    <t>záložna - bývalá hospodářská</t>
  </si>
  <si>
    <t>Jičínská</t>
  </si>
  <si>
    <t>čp.440</t>
  </si>
  <si>
    <t>spořitelna - bývalá</t>
  </si>
  <si>
    <t>Kozmice</t>
  </si>
  <si>
    <t>při čp. 17, S část vsi, na pozemku ppč. 266</t>
  </si>
  <si>
    <t>hrad Trosky, zřícenina</t>
  </si>
  <si>
    <t>vodní mlýn Nebákov</t>
  </si>
  <si>
    <t>Bukovina</t>
  </si>
  <si>
    <t>křižovatka polních cest</t>
  </si>
  <si>
    <t>Dolánky u Turnova</t>
  </si>
  <si>
    <t>vodní mlýn Abelův</t>
  </si>
  <si>
    <t>venkovská usedlost - Dlaskův statek</t>
  </si>
  <si>
    <t>Kadeřavec</t>
  </si>
  <si>
    <t>při Briksiho statku</t>
  </si>
  <si>
    <t>Mašov</t>
  </si>
  <si>
    <t>hrad Valdštejn, zřícenina</t>
  </si>
  <si>
    <t>při čp. 165</t>
  </si>
  <si>
    <t>při silnici na Mašov, přem. na hrad Valdštejn</t>
  </si>
  <si>
    <t>Daliměřice</t>
  </si>
  <si>
    <t>Bezručova</t>
  </si>
  <si>
    <t>Hrubý Rohozec</t>
  </si>
  <si>
    <t>zámek Hrubý Rohozec</t>
  </si>
  <si>
    <t>kostel P. Marie</t>
  </si>
  <si>
    <t>kostel sv. Františka z Assisi</t>
  </si>
  <si>
    <t>nám. Pracujících</t>
  </si>
  <si>
    <t>kostel sv. Jana Křtitele</t>
  </si>
  <si>
    <t>kostel sv. Matěje</t>
  </si>
  <si>
    <t>kostel sv. Mikuláše, děkanský</t>
  </si>
  <si>
    <t>Děkanská</t>
  </si>
  <si>
    <t>synagoga</t>
  </si>
  <si>
    <t>Krajířova</t>
  </si>
  <si>
    <t>hrob - náhrobek J. V. Šimáka</t>
  </si>
  <si>
    <t>hrob - náhrobky rodiny Boháčkovy, Kuhnovy a JUDr. Vojtěcha Fotra</t>
  </si>
  <si>
    <t>městský hřbitov u kostela P. Marie</t>
  </si>
  <si>
    <t>hrob - pomník Fortunata Durycha</t>
  </si>
  <si>
    <t>židovský hřbitov</t>
  </si>
  <si>
    <t>Sobotecká</t>
  </si>
  <si>
    <t>vojenský hřbitov z války 1886</t>
  </si>
  <si>
    <t>smuteční síň s márnicí</t>
  </si>
  <si>
    <t>nová část městského hřbitova</t>
  </si>
  <si>
    <t>socha P. Marie</t>
  </si>
  <si>
    <t>nám. Durychovo</t>
  </si>
  <si>
    <t>Hluboká, před čp. 142</t>
  </si>
  <si>
    <t>Rývovy sady</t>
  </si>
  <si>
    <t>Mariánské náměstí, u kostela Panny Marie</t>
  </si>
  <si>
    <t>na Vrchhůře</t>
  </si>
  <si>
    <t>sousoší Loučení Krista a P. Marie</t>
  </si>
  <si>
    <t>28. října, před domem s pečovatelskou službou</t>
  </si>
  <si>
    <t>sousoší Piety s P. Marií</t>
  </si>
  <si>
    <t>Na Šetřilovsku</t>
  </si>
  <si>
    <t>sousoší sv. Václava, sv. Jana Nepomuckého a sv. Antonína Paduánského</t>
  </si>
  <si>
    <t>Československé armády/Skálova, při čp. 70</t>
  </si>
  <si>
    <t>pomník Josefa Pekaře</t>
  </si>
  <si>
    <t>Skálova</t>
  </si>
  <si>
    <t>pomník Miroslava Tyrše</t>
  </si>
  <si>
    <t>Československé armády</t>
  </si>
  <si>
    <t>pomník padlým I. a II. světové války</t>
  </si>
  <si>
    <t>zemědělský dvůr Valdštejnsko, s omezením: bez stodol</t>
  </si>
  <si>
    <t>sýpka</t>
  </si>
  <si>
    <t>radnice</t>
  </si>
  <si>
    <t>nám.</t>
  </si>
  <si>
    <t>klášter františkánský</t>
  </si>
  <si>
    <t>čp.71</t>
  </si>
  <si>
    <t>muzeum</t>
  </si>
  <si>
    <t>čp.80</t>
  </si>
  <si>
    <t>Na Sboře 1</t>
  </si>
  <si>
    <t>čp.87</t>
  </si>
  <si>
    <t>čp.89</t>
  </si>
  <si>
    <t>čp.94</t>
  </si>
  <si>
    <t>spořitelna</t>
  </si>
  <si>
    <t>čp.245</t>
  </si>
  <si>
    <t>čp.271</t>
  </si>
  <si>
    <t>Tázlerova</t>
  </si>
  <si>
    <t>čp.331</t>
  </si>
  <si>
    <t>Dvořákova</t>
  </si>
  <si>
    <t>čp.373</t>
  </si>
  <si>
    <t>střední škola uměleckoprůmyslová</t>
  </si>
  <si>
    <t>čp.600</t>
  </si>
  <si>
    <t>škola</t>
  </si>
  <si>
    <t>čp.618</t>
  </si>
  <si>
    <t>28. října</t>
  </si>
  <si>
    <t>čp.670</t>
  </si>
  <si>
    <t>divadlo</t>
  </si>
  <si>
    <t>Ladislava Petrnouška</t>
  </si>
  <si>
    <t>čp.1007</t>
  </si>
  <si>
    <t>sklárna Pacltova</t>
  </si>
  <si>
    <t>čp.1294</t>
  </si>
  <si>
    <t>U nádraží</t>
  </si>
  <si>
    <t>Mokrý</t>
  </si>
  <si>
    <t>kostel sv. Jakuba a Filipa</t>
  </si>
  <si>
    <t>na hoře Ostrá</t>
  </si>
  <si>
    <t>proti obecnímu úřadu</t>
  </si>
  <si>
    <t>Malá Strana</t>
  </si>
  <si>
    <t>Mladostov</t>
  </si>
  <si>
    <t>kostel Nanebevzetí Panny Marie</t>
  </si>
  <si>
    <t>kaple sv. Anny</t>
  </si>
  <si>
    <t>na Hůře</t>
  </si>
  <si>
    <t>Břehy</t>
  </si>
  <si>
    <t>kříž - křížový kámen</t>
  </si>
  <si>
    <t>v zahradě čp. 27</t>
  </si>
  <si>
    <t>Doubrava</t>
  </si>
  <si>
    <t>venkovská usedlost s kovárnou</t>
  </si>
  <si>
    <t>čp.31</t>
  </si>
  <si>
    <t xml:space="preserve">Zdroj: monumnet.npu.cz </t>
  </si>
  <si>
    <t>Přenocování celkem</t>
  </si>
  <si>
    <t xml:space="preserve"> . </t>
  </si>
  <si>
    <t>.</t>
  </si>
  <si>
    <t>i.d.</t>
  </si>
  <si>
    <t>Vysvětlivky: kolonky i.d. podléhají ochraně individuálních dat</t>
  </si>
  <si>
    <t>Zdroj: ČSÚ</t>
  </si>
  <si>
    <t>celkové příjmy (tis. Kč)</t>
  </si>
  <si>
    <t>ukazatel dluhové služby (%)</t>
  </si>
  <si>
    <t>zadluženost (tis.Kč)</t>
  </si>
  <si>
    <t>podíl cizích zdrojů k celkovým aktivům (%)</t>
  </si>
  <si>
    <t>celková likvidita</t>
  </si>
  <si>
    <t>Ukazatel dluhové služby – poměr mezi dluhovou službou (součet úroků, splátek jistin, dluhopisů a leasingu) a dluhovou základnou (součet daňových a nedaňových příjmů a přijatých dotací)</t>
  </si>
  <si>
    <t>Celková likvidita - poměr, kterým je obec schopna krýt své krátkodobé závazky, porovnávají se především prostředky na bankovních účtech a hotovost s krátkodobými závazky, za rizikovou hodnotu se považuje hodnota menší než 1</t>
  </si>
  <si>
    <t>Zdroj: http://data.blog.ihned.cz/c1-58868120-mapa-dluhu-vsech-6-246-obecnich-uradu-hrozi-vasemu-mestu-ci-vesnici-krach</t>
  </si>
  <si>
    <t>data převzata z http://wwwinfo.mfcr.cz/cgi-bin/ufis/iufismon/index.pl - ÚFIS - Monitoring hospodaření obcí Ministerstva financí</t>
  </si>
  <si>
    <t>Vysvětlivky:</t>
  </si>
  <si>
    <t>Podíl cizích zdrojů k celkovým aktivům – poměr zadlužení k celkovému majetku obce, za rizikovou hodnotu je považován ukazatel 25 procent a víc</t>
  </si>
  <si>
    <t>Název</t>
  </si>
  <si>
    <t>Město, obec</t>
  </si>
  <si>
    <t>Kategorie</t>
  </si>
  <si>
    <t>Cena CZK</t>
  </si>
  <si>
    <t>Kapacita</t>
  </si>
  <si>
    <t>Penzion Na krásné vyhlídce</t>
  </si>
  <si>
    <t>Penziony</t>
  </si>
  <si>
    <t xml:space="preserve">315/315 </t>
  </si>
  <si>
    <t>Apartmány Duo Camp</t>
  </si>
  <si>
    <t>Apartmány</t>
  </si>
  <si>
    <t>Duo Camp</t>
  </si>
  <si>
    <t>Campy a autocampy</t>
  </si>
  <si>
    <t>Chatová osada Lemberk</t>
  </si>
  <si>
    <t>Chatky a bungalovy</t>
  </si>
  <si>
    <t>Kemp Peklo</t>
  </si>
  <si>
    <t>Penzion Křineč</t>
  </si>
  <si>
    <t xml:space="preserve">500/500 </t>
  </si>
  <si>
    <t>Privát Folprechtovi</t>
  </si>
  <si>
    <t>Chaty a chalupy</t>
  </si>
  <si>
    <t xml:space="preserve">200/250 </t>
  </si>
  <si>
    <t>Chalupa v Oboře</t>
  </si>
  <si>
    <t>Chata Stéblovice</t>
  </si>
  <si>
    <t>Penzion Relax</t>
  </si>
  <si>
    <t>Turistická ubytovna Dolní Bousov</t>
  </si>
  <si>
    <t>Turistické chaty a ubytovny</t>
  </si>
  <si>
    <t>Hotel Štekl</t>
  </si>
  <si>
    <t>Hotely a motely</t>
  </si>
  <si>
    <t xml:space="preserve">495/495 </t>
  </si>
  <si>
    <t>Hotel Zámek Hrubá Skála</t>
  </si>
  <si>
    <t>Pension Jana, Hrubá Skála</t>
  </si>
  <si>
    <t xml:space="preserve">400/360 </t>
  </si>
  <si>
    <t>Pension Polepšovna</t>
  </si>
  <si>
    <t xml:space="preserve">600/600 </t>
  </si>
  <si>
    <t>Penzion Amulet</t>
  </si>
  <si>
    <t>Penzion Hájovna</t>
  </si>
  <si>
    <t xml:space="preserve">350/400 </t>
  </si>
  <si>
    <t>Penzion Olda</t>
  </si>
  <si>
    <t>Privát Pohoda</t>
  </si>
  <si>
    <t>Ubytování v soukromí</t>
  </si>
  <si>
    <t xml:space="preserve">300/300 </t>
  </si>
  <si>
    <t>Ubytování Terezka</t>
  </si>
  <si>
    <t>Ubytování v soukromí Jarmila Drahoňovská</t>
  </si>
  <si>
    <t>Auto Camping Sportovní areál Kacanovy</t>
  </si>
  <si>
    <t>Autocamp Sedmihorky</t>
  </si>
  <si>
    <t xml:space="preserve">252/480 </t>
  </si>
  <si>
    <t>Penzion U Marušky***</t>
  </si>
  <si>
    <t>Skalní chalupy v Českém ráji</t>
  </si>
  <si>
    <t>Penzion Kristýnka</t>
  </si>
  <si>
    <t>Penzion Naveta</t>
  </si>
  <si>
    <t>Apartmány a pokoje - Sportovně rekreační areál Ráj Srbsko</t>
  </si>
  <si>
    <t>Hostinec U Cerhů</t>
  </si>
  <si>
    <t>Chata Suhrovice</t>
  </si>
  <si>
    <t>Chatky Drhleny - Farářský rybník</t>
  </si>
  <si>
    <t>Chaty a bungalovy - Sportovně rekreační areál Ráj Srbsko</t>
  </si>
  <si>
    <t>Pension U Turka</t>
  </si>
  <si>
    <t>Sportovní a rekreační středisko Junior plus</t>
  </si>
  <si>
    <t xml:space="preserve">170/170 </t>
  </si>
  <si>
    <t>Ubytování Ranč Srbsko</t>
  </si>
  <si>
    <t>Apartmány Ktová</t>
  </si>
  <si>
    <t xml:space="preserve">400/400 </t>
  </si>
  <si>
    <t xml:space="preserve">Penzion Pohoda, Ktová </t>
  </si>
  <si>
    <t>Ubytování Na statku Ktová</t>
  </si>
  <si>
    <t xml:space="preserve">250/250 </t>
  </si>
  <si>
    <t>Apartmány Vila Bobes</t>
  </si>
  <si>
    <t>Ekofarma Rytířova Lhota</t>
  </si>
  <si>
    <t>Ranče, agroturistika</t>
  </si>
  <si>
    <t xml:space="preserve">300/350 </t>
  </si>
  <si>
    <t>Hotel Český ráj</t>
  </si>
  <si>
    <t>Chalupa Libošovice</t>
  </si>
  <si>
    <t>Penzion Do&amp;Ni</t>
  </si>
  <si>
    <t xml:space="preserve">265/280 </t>
  </si>
  <si>
    <t>Penzion Dvě růže, Libošovice</t>
  </si>
  <si>
    <t>Penzion Zlatá stezka</t>
  </si>
  <si>
    <t>Ubytování Švarc, Libošovice</t>
  </si>
  <si>
    <t xml:space="preserve">180/200 </t>
  </si>
  <si>
    <t>Ubytovna Pleskoty</t>
  </si>
  <si>
    <t>Penzion Aneta</t>
  </si>
  <si>
    <t>Penzion Ideal</t>
  </si>
  <si>
    <t>Apartmán hradu Kost</t>
  </si>
  <si>
    <t xml:space="preserve">2 000/2 000 </t>
  </si>
  <si>
    <t>Hotel Helikar</t>
  </si>
  <si>
    <t>Chatky Nebákov</t>
  </si>
  <si>
    <t xml:space="preserve">295/295 </t>
  </si>
  <si>
    <t>Rekreační středisko Chata Nebákov</t>
  </si>
  <si>
    <t xml:space="preserve">335/335 </t>
  </si>
  <si>
    <t>Rekreační středisko Zelené údolí</t>
  </si>
  <si>
    <t>Apartmán Lochmanová</t>
  </si>
  <si>
    <t>Hotel U Hroznu</t>
  </si>
  <si>
    <t xml:space="preserve">1 200/1 200 </t>
  </si>
  <si>
    <t>Hotel U Kvapilů</t>
  </si>
  <si>
    <t>LT SEVER Borovice u Mnichova Hradiště</t>
  </si>
  <si>
    <t>Penzion Bakov Pavel Picek</t>
  </si>
  <si>
    <t>Penzion U Mydlářů</t>
  </si>
  <si>
    <t xml:space="preserve">900/900 </t>
  </si>
  <si>
    <t>Rekreační středisko Ablas Borovice - Lites a Seba</t>
  </si>
  <si>
    <t xml:space="preserve">U Kvapilů </t>
  </si>
  <si>
    <t>Ubytování v soukromí Kafková</t>
  </si>
  <si>
    <t>Ubytovna Real oil s.r.o.</t>
  </si>
  <si>
    <t>VETRON spol. s r.o.</t>
  </si>
  <si>
    <t>Chalupa Roudný</t>
  </si>
  <si>
    <t>Farma PCT Ptýrov</t>
  </si>
  <si>
    <t>Farma Lavice</t>
  </si>
  <si>
    <t>Hotel Ort</t>
  </si>
  <si>
    <t>Hotel Pošta</t>
  </si>
  <si>
    <t xml:space="preserve">460/460 </t>
  </si>
  <si>
    <t>Chalupa Kdanice</t>
  </si>
  <si>
    <t>Chalupa u Jendy</t>
  </si>
  <si>
    <t>Lesovna Sobotka</t>
  </si>
  <si>
    <t>Penzion Bureš</t>
  </si>
  <si>
    <t>Penzion Na předměstí</t>
  </si>
  <si>
    <t>Penzion Sobotka</t>
  </si>
  <si>
    <t>Penzion Sport</t>
  </si>
  <si>
    <t>Privát Čepičkovi</t>
  </si>
  <si>
    <t>Privat Dernerová</t>
  </si>
  <si>
    <t>Privat Havlík</t>
  </si>
  <si>
    <t xml:space="preserve">300/250 </t>
  </si>
  <si>
    <t>Ranč U Kovboje</t>
  </si>
  <si>
    <t>Jezdectví</t>
  </si>
  <si>
    <t>Ubytování Marcela Soukalová</t>
  </si>
  <si>
    <t>Ubytování Vila Sobotka</t>
  </si>
  <si>
    <t>Ubytovna a chatky koupaliště Sobotka</t>
  </si>
  <si>
    <t>Ubytovna na stadionu</t>
  </si>
  <si>
    <t>Ubytovna Zdena Ježková</t>
  </si>
  <si>
    <t>Vila Evička</t>
  </si>
  <si>
    <t xml:space="preserve">280/300 </t>
  </si>
  <si>
    <t xml:space="preserve">Apartmány Trosky </t>
  </si>
  <si>
    <t>Kemp - Školicí a rekreační středisko Trosky</t>
  </si>
  <si>
    <t xml:space="preserve">130/160 </t>
  </si>
  <si>
    <t>Školící a rekreační středisko Trosky</t>
  </si>
  <si>
    <t>Tábořiště Svitačka</t>
  </si>
  <si>
    <t>Apartmá Mašov</t>
  </si>
  <si>
    <t>Apartmán Adam</t>
  </si>
  <si>
    <t xml:space="preserve">270/270 </t>
  </si>
  <si>
    <t>Apartmán Pod lesem</t>
  </si>
  <si>
    <t>Apartmány Adam</t>
  </si>
  <si>
    <t xml:space="preserve">490/490 </t>
  </si>
  <si>
    <t>Apartmány Jareš</t>
  </si>
  <si>
    <t>Apartmány Rozárka</t>
  </si>
  <si>
    <t xml:space="preserve">238/238 </t>
  </si>
  <si>
    <t>Apartmány Sedmihorky</t>
  </si>
  <si>
    <t>Apartmány Sychrov</t>
  </si>
  <si>
    <t>Bungalov v Českém ráji</t>
  </si>
  <si>
    <t>Camping Zrcadlová koza</t>
  </si>
  <si>
    <t>Domov mládeže Střední zdravotnické školy Turnov</t>
  </si>
  <si>
    <t>Grill restaurant a penzion U Medvěda</t>
  </si>
  <si>
    <t>Hotel Karel IV.</t>
  </si>
  <si>
    <t xml:space="preserve">580/530 </t>
  </si>
  <si>
    <t>Hotel Korunní princ</t>
  </si>
  <si>
    <t xml:space="preserve">370/370 </t>
  </si>
  <si>
    <t>Hotel Lázně Sedmihorky</t>
  </si>
  <si>
    <t>Hotel Paradis</t>
  </si>
  <si>
    <t xml:space="preserve">430/430 </t>
  </si>
  <si>
    <t>Hotel Viktoria</t>
  </si>
  <si>
    <t xml:space="preserve">290/350 </t>
  </si>
  <si>
    <t>Hotýlek Na Výšince</t>
  </si>
  <si>
    <t>Chalupa pod hradem Valdštejn</t>
  </si>
  <si>
    <t xml:space="preserve">Chalupa ve Smrčí </t>
  </si>
  <si>
    <t xml:space="preserve">Chalupy ve Svatoňovicích </t>
  </si>
  <si>
    <t>Junácké středisko Štika Turnov</t>
  </si>
  <si>
    <t>Motel Even</t>
  </si>
  <si>
    <t>Pension Harmonie</t>
  </si>
  <si>
    <t>Penzion a restaurace Zrcadlová koza</t>
  </si>
  <si>
    <t>Penzion Diana - Český ráj</t>
  </si>
  <si>
    <t>Penzion Eden</t>
  </si>
  <si>
    <t>Penzion Michelle</t>
  </si>
  <si>
    <t>Penzion MW Sedmihorky</t>
  </si>
  <si>
    <t>Penzion na Klokočských skalách</t>
  </si>
  <si>
    <t>Penzion Svatý Jan</t>
  </si>
  <si>
    <t>Penzion U Koubusů</t>
  </si>
  <si>
    <t xml:space="preserve">320/350 </t>
  </si>
  <si>
    <t>Privat Barbora</t>
  </si>
  <si>
    <t>Privát Ondřej Šabaka</t>
  </si>
  <si>
    <t>Statek u Obročníkových</t>
  </si>
  <si>
    <t>Tábořiště Vidlák</t>
  </si>
  <si>
    <t>Ubytování Český ráj</t>
  </si>
  <si>
    <t xml:space="preserve">350/350 </t>
  </si>
  <si>
    <t>Ubytování Český Ráj, Sekerkovy Loučky</t>
  </si>
  <si>
    <t xml:space="preserve">250/320 </t>
  </si>
  <si>
    <t>Ubytování Jan Blümel</t>
  </si>
  <si>
    <t>Ubytování Mitlener</t>
  </si>
  <si>
    <t>Ubytování Náhlovská</t>
  </si>
  <si>
    <t>Ubytování u Obročníků</t>
  </si>
  <si>
    <t>Ubytování u Sojků</t>
  </si>
  <si>
    <t>Ubytovna Obchodní akademie a Hotelová škola Turnov</t>
  </si>
  <si>
    <t>Ubytovna TJ Sokol Turnov</t>
  </si>
  <si>
    <t>Vila Regina</t>
  </si>
  <si>
    <t>Dvůr Borčice</t>
  </si>
  <si>
    <t>Chaloupka Ráj</t>
  </si>
  <si>
    <t>Chalupa Mladostov</t>
  </si>
  <si>
    <t xml:space="preserve">6 800/10 900 </t>
  </si>
  <si>
    <t>Peluška</t>
  </si>
  <si>
    <t>Penzion Chlum</t>
  </si>
  <si>
    <t xml:space="preserve">Penzion Vyskeř </t>
  </si>
  <si>
    <t xml:space="preserve">210/310 </t>
  </si>
  <si>
    <t xml:space="preserve">Roubenka Český ráj </t>
  </si>
  <si>
    <t>Roubenka Vyskeř</t>
  </si>
  <si>
    <t>Selský dvůr Vyskeř</t>
  </si>
  <si>
    <t xml:space="preserve">250/280 </t>
  </si>
  <si>
    <t>Turistická ubytovna Vyskeř</t>
  </si>
  <si>
    <t xml:space="preserve">150/150 </t>
  </si>
  <si>
    <t>U Dědka - Mladostov</t>
  </si>
  <si>
    <t xml:space="preserve">355/435 </t>
  </si>
  <si>
    <t>Apartmán V Ráji</t>
  </si>
  <si>
    <t>Apartmán Žehrov</t>
  </si>
  <si>
    <t>Apartmány Příhrazské skály</t>
  </si>
  <si>
    <t xml:space="preserve">250/200 </t>
  </si>
  <si>
    <t>Autokempink Příhrazy</t>
  </si>
  <si>
    <t>Chalupa 63</t>
  </si>
  <si>
    <t xml:space="preserve">1 000/1 200 </t>
  </si>
  <si>
    <t>Chalupa na Svazence, Skokovy</t>
  </si>
  <si>
    <t>Penzion Agáta</t>
  </si>
  <si>
    <t xml:space="preserve">250/300 </t>
  </si>
  <si>
    <t xml:space="preserve">Penzion Burda </t>
  </si>
  <si>
    <t>Penzion Espero</t>
  </si>
  <si>
    <t xml:space="preserve">410/410 </t>
  </si>
  <si>
    <t>Penzion U Kašpárků</t>
  </si>
  <si>
    <t>Penzion Žehrov</t>
  </si>
  <si>
    <t>Rekreační středisko Příhrazské skály</t>
  </si>
  <si>
    <t>Turistická ubytovna Paseka</t>
  </si>
  <si>
    <t>Ubytování Karel Simr</t>
  </si>
  <si>
    <t xml:space="preserve">1 600/1 600 </t>
  </si>
  <si>
    <t>Ubytování Michaela Cihlářová</t>
  </si>
  <si>
    <t xml:space="preserve">950/950 </t>
  </si>
  <si>
    <t>Zdroj: www.cesky-raj.info</t>
  </si>
  <si>
    <t>Rok / Měsíc</t>
  </si>
  <si>
    <t>Český ráj</t>
  </si>
  <si>
    <t>Počet
hostů</t>
  </si>
  <si>
    <t>nerezidenti</t>
  </si>
  <si>
    <t>rezidenti</t>
  </si>
  <si>
    <t>Počet přenocování</t>
  </si>
  <si>
    <t>55=56+57</t>
  </si>
  <si>
    <t>58=59+60</t>
  </si>
  <si>
    <t>ČR celkem</t>
  </si>
  <si>
    <t>1=2+3</t>
  </si>
  <si>
    <t>4=5+6</t>
  </si>
  <si>
    <t>43=44+45</t>
  </si>
  <si>
    <t>46=47+48</t>
  </si>
  <si>
    <t>13=14+15</t>
  </si>
  <si>
    <t>16=17+18</t>
  </si>
  <si>
    <t>49=50+51</t>
  </si>
  <si>
    <t>52=53+54</t>
  </si>
  <si>
    <t>2005-2013</t>
  </si>
  <si>
    <t>http://www.czso.cz/csu/redakce.nsf/i/crua_cr</t>
  </si>
  <si>
    <t>podíl investic na celkových výdajích</t>
  </si>
  <si>
    <t>výdaje celkové</t>
  </si>
  <si>
    <t>výdaje na investice</t>
  </si>
  <si>
    <t>výdaje na investice na obyv.</t>
  </si>
  <si>
    <t>Klášter Hradiště n.Jiz.</t>
  </si>
  <si>
    <t>Zdroj: www.rozpocetobce.cz</t>
  </si>
  <si>
    <t>Popisky řádků</t>
  </si>
  <si>
    <t>Celkový součet</t>
  </si>
  <si>
    <t>1. DAŇOVÉ PŘÍJMY</t>
  </si>
  <si>
    <t>2. NEDAŇOVÉ PŘÍJMY</t>
  </si>
  <si>
    <t>3. KAPITÁLOVÉ PŘÍJMY</t>
  </si>
  <si>
    <t>4. PŘIJATÉ DOTACE</t>
  </si>
  <si>
    <t>5. BĚŽNÉ VÝDAJE</t>
  </si>
  <si>
    <t>6. KAPITÁLOVÉ VÝDAJE</t>
  </si>
  <si>
    <t>8. FINANCOVÁNÍ</t>
  </si>
  <si>
    <t>Příjmy</t>
  </si>
  <si>
    <t>Výdaje</t>
  </si>
  <si>
    <t>Obec</t>
  </si>
  <si>
    <t>NE</t>
  </si>
  <si>
    <t>Novější data nebyla zveřejněna</t>
  </si>
  <si>
    <t>internetové stránky</t>
  </si>
  <si>
    <t>http://www.bilahlina.cz/</t>
  </si>
  <si>
    <t>http://www.bosen-obec.cz/</t>
  </si>
  <si>
    <t>http://www.branzez.cz/</t>
  </si>
  <si>
    <t>http://www.brezina.e-obec.cz/</t>
  </si>
  <si>
    <t>http://www.dobsin.cz/</t>
  </si>
  <si>
    <t>http://www.dolni-bousov.cz/</t>
  </si>
  <si>
    <t>http://www.hornibukovina.e-obec.cz/</t>
  </si>
  <si>
    <t>http://www.obechrubaskala.cz/</t>
  </si>
  <si>
    <t>http://www.obecchocnejovice.eud.cz/obec/zastupitelstvo/</t>
  </si>
  <si>
    <t>http://www.jivina.cz/</t>
  </si>
  <si>
    <t>http://www.kacanovy.cz/</t>
  </si>
  <si>
    <t>http://www.karlovice-sedmihorky.cz/</t>
  </si>
  <si>
    <t>http://www.klasterhradiste.cz/</t>
  </si>
  <si>
    <t>http://www.knezmost.cz/</t>
  </si>
  <si>
    <t>http://www.obeckoryta.eud.cz/aktuality/</t>
  </si>
  <si>
    <t>http://www.ktova.cz/</t>
  </si>
  <si>
    <t>http://libosovice.cz/</t>
  </si>
  <si>
    <t>http://www.loukov.e-obec.cz/</t>
  </si>
  <si>
    <t>http://www.loukovec.cz/</t>
  </si>
  <si>
    <t>http://markvartice.wz.cz/</t>
  </si>
  <si>
    <t>http://mladejov.e-obec.cz/</t>
  </si>
  <si>
    <t>http://www.mnhradiste.cz/</t>
  </si>
  <si>
    <t>http://www.modrisice.cz/</t>
  </si>
  <si>
    <t>http://www.mohelnice.unas.cz/</t>
  </si>
  <si>
    <t>http://www.obecmukarov.cz/</t>
  </si>
  <si>
    <t>http://www.obec-neveklovice.cz/</t>
  </si>
  <si>
    <t>http://www.olesnice.sph.cz/</t>
  </si>
  <si>
    <t>http://www.osek.sph.cz/</t>
  </si>
  <si>
    <t>http://www.obec-prepere.cz/</t>
  </si>
  <si>
    <t>http://www.obec-ptyrov.cz/</t>
  </si>
  <si>
    <t>http://www.rohatsko.cz/uvod</t>
  </si>
  <si>
    <t>http://samsina.onas.cz/</t>
  </si>
  <si>
    <t>http://www.samsina.nasweb.eu/obec/</t>
  </si>
  <si>
    <t>http://www.sezemice.e-obec.cz/</t>
  </si>
  <si>
    <t>http://www.sobotka.cz/</t>
  </si>
  <si>
    <t>http://www.strazistemb.wz.cz/</t>
  </si>
  <si>
    <t>http://www.troskovice.sph.cz/</t>
  </si>
  <si>
    <t>http://www.turnov.cz/</t>
  </si>
  <si>
    <t>http://www.vsen.cz/</t>
  </si>
  <si>
    <t>http://www.vysker.e-obec.cz/</t>
  </si>
  <si>
    <t>http://www.obec-zdar.eu/</t>
  </si>
  <si>
    <t>Zdroj: internetové stránky obcí</t>
  </si>
  <si>
    <t>235,9</t>
  </si>
  <si>
    <t>11,9</t>
  </si>
  <si>
    <t>1,1</t>
  </si>
  <si>
    <t>Kopicův statek</t>
  </si>
  <si>
    <t>bývalý kapucínský klášter vč. kostela sv. Tří králů a kaple sv. Anny</t>
  </si>
  <si>
    <t>Dlaskův statek v Dolánkách</t>
  </si>
  <si>
    <t>Kamenářský dům – replika původní zaniklé roubené stavby</t>
  </si>
  <si>
    <t xml:space="preserve">františkánský klášter </t>
  </si>
  <si>
    <t>chrám Narození Panny Marie</t>
  </si>
  <si>
    <t>děkanský kostel sv. Mikuláše</t>
  </si>
  <si>
    <t>Zdroj: monumnet.npu.cz</t>
  </si>
  <si>
    <t>Adresa</t>
  </si>
  <si>
    <t>Sezónní provoz</t>
  </si>
  <si>
    <t>Počet pokojů</t>
  </si>
  <si>
    <t>Počet míst pro stany a karavany</t>
  </si>
  <si>
    <t>Boseň, Mužský, 40</t>
  </si>
  <si>
    <t>Penzion</t>
  </si>
  <si>
    <t>celoroční provoz</t>
  </si>
  <si>
    <t>10 a méně</t>
  </si>
  <si>
    <t>žádné</t>
  </si>
  <si>
    <t>Branžež, Zakopaná, 14</t>
  </si>
  <si>
    <t>letní provoz</t>
  </si>
  <si>
    <t>TÁBOŘIŠTĚ</t>
  </si>
  <si>
    <t>Branžež, Nová Ves</t>
  </si>
  <si>
    <t>Kemp</t>
  </si>
  <si>
    <t>11 až 50</t>
  </si>
  <si>
    <t>101 a více</t>
  </si>
  <si>
    <t>DUO CAMP</t>
  </si>
  <si>
    <t>Branžež, Branžež, 32</t>
  </si>
  <si>
    <t>51 až 100</t>
  </si>
  <si>
    <t>REKREAČNÍ ZAŘÍZENÍ</t>
  </si>
  <si>
    <t>Chatová osada</t>
  </si>
  <si>
    <t>CHATOVÁ OSADA LEMBERK</t>
  </si>
  <si>
    <t>Branžež, Branžež</t>
  </si>
  <si>
    <t>TÁBOŘIŠTĚ KOMÁROV</t>
  </si>
  <si>
    <t>REKREAČNÍ STŘEDISKO KOLORA</t>
  </si>
  <si>
    <t>Ostatní zařízení</t>
  </si>
  <si>
    <t>Dolní Bousov, Dolní Bousov, V Lipkách 451</t>
  </si>
  <si>
    <t>Turistická ubytovna</t>
  </si>
  <si>
    <t>Horní Bukovina, Dolní Bukovina, 41</t>
  </si>
  <si>
    <t>NAVETA DOLNÍ BUKOVINA</t>
  </si>
  <si>
    <t>Horní Bukovina, Dolní Bukovina, 40</t>
  </si>
  <si>
    <t>Hrubá Skála, Hrubá Skála, 5</t>
  </si>
  <si>
    <t>Hotel ***</t>
  </si>
  <si>
    <t>letní i zimní provoz</t>
  </si>
  <si>
    <t>PENSION JANA</t>
  </si>
  <si>
    <t>Hrubá Skála, Krčkovice, 7</t>
  </si>
  <si>
    <t>PENSION OLDA</t>
  </si>
  <si>
    <t>Hrubá Skála, Doubravice, 55</t>
  </si>
  <si>
    <t>TÁBOŘIŠTĚ VIDLÁK</t>
  </si>
  <si>
    <t>Hrubá Skála, Bohuslav, 11</t>
  </si>
  <si>
    <t>TÁBOROVÁ ZÁKLADNA KRČKOVICE</t>
  </si>
  <si>
    <t>Hrubá Skála, Krčkovice, 1</t>
  </si>
  <si>
    <t>Chocnějovice, Ouč, 28</t>
  </si>
  <si>
    <t>Kacanovy, Kacanovy</t>
  </si>
  <si>
    <t>Karlovice, Sedmihorky, 6</t>
  </si>
  <si>
    <t>AUTOCAMP SEDMIHORKY</t>
  </si>
  <si>
    <t>Karlovice, Sedmihorky, 72</t>
  </si>
  <si>
    <t>Klášter Hradiště nad Jizerou, Klášter Hradiště nad Jizerou</t>
  </si>
  <si>
    <t>Kněžmost, Kněžmost, V Cihelně 259</t>
  </si>
  <si>
    <t>LETNÍ REKREAČNÍ STŘEDISKO ZO OS KOVO</t>
  </si>
  <si>
    <t>Kněžmost, Srbsko</t>
  </si>
  <si>
    <t>JUNIOR PLUS</t>
  </si>
  <si>
    <t>SPORTOVNĚ REKREAČNÍ AREÁL RÁJ</t>
  </si>
  <si>
    <t>Kněžmost, Srbsko, 32</t>
  </si>
  <si>
    <t>REKREAČNÍ STŘEDISKO SRBSKO</t>
  </si>
  <si>
    <t>CHATY BABETA 1 A 2</t>
  </si>
  <si>
    <t>Kněžmost, Srbsko, 237</t>
  </si>
  <si>
    <t>REKREAČNÍ STŘEDISKO NA VÝSLUNÍ</t>
  </si>
  <si>
    <t>Kněžmost, Čížovka</t>
  </si>
  <si>
    <t>REKREAČNÍ STŘEDISKO</t>
  </si>
  <si>
    <t>Kněžmost, Drhleny, 174 E</t>
  </si>
  <si>
    <t>Kněžmost, Drhleny</t>
  </si>
  <si>
    <t>Libošovice, Nepřívěc, 18</t>
  </si>
  <si>
    <t>HOTEL ČESKÝ RÁJ</t>
  </si>
  <si>
    <t>Libošovice, Libošovice, 30</t>
  </si>
  <si>
    <t>Hotel **</t>
  </si>
  <si>
    <t>PENSION HALTUCH</t>
  </si>
  <si>
    <t>Libošovice, Libošovice, 35</t>
  </si>
  <si>
    <t>Loukovec, Hubálov, 10</t>
  </si>
  <si>
    <t>Mladějov, Mladějov, 38</t>
  </si>
  <si>
    <t>REKREAČNÍ STŘEDISKO STAVBAŘ</t>
  </si>
  <si>
    <t>Mladějov, Loveč, 15</t>
  </si>
  <si>
    <t>MOTEL MLADĚJOV</t>
  </si>
  <si>
    <t>Mladějov, Mladějov, 102</t>
  </si>
  <si>
    <t>Mnichovo Hradiště, Masarykovo náměstí 27</t>
  </si>
  <si>
    <t>PENZION U MYDLÁŘŮ</t>
  </si>
  <si>
    <t>Mnichovo Hradiště, Jiráskova 884</t>
  </si>
  <si>
    <t>PENZION PLAUDIT</t>
  </si>
  <si>
    <t>Mnichovo Hradiště, Masarykovo náměstí 245</t>
  </si>
  <si>
    <t>Mukařov, Borovice, 7</t>
  </si>
  <si>
    <t>PIONÝRSKÁ SKUPINA SEVER</t>
  </si>
  <si>
    <t>Mukařov, Mukařov</t>
  </si>
  <si>
    <t>Sobotka, Sobotka, Na Celné</t>
  </si>
  <si>
    <t>TURISTICKÁ UBYTOVNA SK</t>
  </si>
  <si>
    <t>Sobotka, Sobotka, Předměstská 532</t>
  </si>
  <si>
    <t>Troskovice, Troskovice, 1</t>
  </si>
  <si>
    <t>TÁBOŘIŠTĚ SVITAČKA</t>
  </si>
  <si>
    <t>Troskovice, Troskovice, 15</t>
  </si>
  <si>
    <t>Turnov, Turnov, Žižkova 501</t>
  </si>
  <si>
    <t>HOTEL KORUNNÍ PRINC</t>
  </si>
  <si>
    <t>Turnov, Turnov, náměstí Českého ráje 137</t>
  </si>
  <si>
    <t>HOTEL VIKTORIA</t>
  </si>
  <si>
    <t>Turnov, Turnov, Trávnice 890</t>
  </si>
  <si>
    <t>HOTEL PARADIS</t>
  </si>
  <si>
    <t>Turnov, Turnov, 5. května 63</t>
  </si>
  <si>
    <t>PENSION SVATÝ JAN</t>
  </si>
  <si>
    <t>Turnov, Turnov, Hluboká 142</t>
  </si>
  <si>
    <t>PENZION A FITKLUB EDEN</t>
  </si>
  <si>
    <t>Turnov, Turnov, Palackého 179</t>
  </si>
  <si>
    <t>HOTEL BENEŠ</t>
  </si>
  <si>
    <t>Turnov, Turnov, Nádražní 1117</t>
  </si>
  <si>
    <t>PENZION POD HLAVATICÍ</t>
  </si>
  <si>
    <t>Turnov, Mašov, 95</t>
  </si>
  <si>
    <t>PENZION BETULA</t>
  </si>
  <si>
    <t>Turnov, Turnov, Fučíkova 1259</t>
  </si>
  <si>
    <t>Vyskeř, Vyskeř, 71</t>
  </si>
  <si>
    <t>Žďár, Skokovy, 17</t>
  </si>
  <si>
    <t>PENZION RÁJ</t>
  </si>
  <si>
    <t>Žďár, Skokovy, 13</t>
  </si>
  <si>
    <t>PENZION U KAŠPÁRKŮ</t>
  </si>
  <si>
    <t>Žďár, Žďár, 14</t>
  </si>
  <si>
    <t>PENZION AGÁTA</t>
  </si>
  <si>
    <t>Žďár, Žďár, 15</t>
  </si>
  <si>
    <t>AUTOKEMPINK PŘÍHRAZY</t>
  </si>
  <si>
    <t>Žďár, Příhrazy, 1</t>
  </si>
  <si>
    <t>PENZION NA KRÁSNÉ VYHLÍDCE</t>
  </si>
  <si>
    <t>PENZION KŘINEČ</t>
  </si>
  <si>
    <t>TURISTICKÁ UBYTOVNA</t>
  </si>
  <si>
    <t>KEMP KOUPALIŠTĚ DOLNÍ BUKOVINA</t>
  </si>
  <si>
    <t>HOTEL ŠTEKL HRUBÁ SKÁLA</t>
  </si>
  <si>
    <t>SPORTOVNĚ REKREAČNÍ STŘEDISKO</t>
  </si>
  <si>
    <t>SPORTOVNÍ AREÁL CAMP KACANOVY</t>
  </si>
  <si>
    <t>PENSION HÁJOVNA</t>
  </si>
  <si>
    <t>KEMP KOUPALIŠTĚ</t>
  </si>
  <si>
    <t>HOTEL STŘELNICE</t>
  </si>
  <si>
    <t>HOTEL ORT</t>
  </si>
  <si>
    <t>DOMOV MLÁDEŽE PŘI SOUZ A OU HUBÁLKOV</t>
  </si>
  <si>
    <t>CHATA NEBÁKOV</t>
  </si>
  <si>
    <t>HOTEL U HROZNU</t>
  </si>
  <si>
    <t>REKREAČNÍ STŘEDISKO LITES</t>
  </si>
  <si>
    <t>MĚSTSKÉ KOUPALIŠTĚ SOBOTKA</t>
  </si>
  <si>
    <t>HOTEL TROSKY</t>
  </si>
  <si>
    <t>PENSION KAREL IV.</t>
  </si>
  <si>
    <t>PENZION VYSKEŘ</t>
  </si>
  <si>
    <t>PENZION ESPERO</t>
  </si>
  <si>
    <t>Zdroj: Hromadná ubytovací zařízení České republiky, http://www.czso.cz/lexikon/uz.nsf/index</t>
  </si>
  <si>
    <t>Pozn.: Pouze zařízení s aspoň 5 pokoji nebo 10 lůžky</t>
  </si>
  <si>
    <t>Územní plán</t>
  </si>
  <si>
    <t>Druh</t>
  </si>
  <si>
    <t>Rok pořízení</t>
  </si>
  <si>
    <t>Zpracovatel</t>
  </si>
  <si>
    <t>Poznámka</t>
  </si>
  <si>
    <t>ÚP</t>
  </si>
  <si>
    <t>Ing.arch. J.Maňák Praha</t>
  </si>
  <si>
    <t>ÚPSÚ</t>
  </si>
  <si>
    <t>Schváleno zadání ÚP (2010 - Ing.arch. J.Maňák)</t>
  </si>
  <si>
    <t>DOMI - architektonický a inženýrský atelier, spol. s r.o. Praha</t>
  </si>
  <si>
    <t>ÚPSÚ*</t>
  </si>
  <si>
    <t>Schváleno zadání ÚP (2011 - Ing.arch. J.Zahradníková)</t>
  </si>
  <si>
    <t>ÚPO</t>
  </si>
  <si>
    <t>Ing.F.Kačírek Tuřice</t>
  </si>
  <si>
    <t>Schválena 1.změna ÚPO, 2011</t>
  </si>
  <si>
    <t>SURPMO, a.s. Praha</t>
  </si>
  <si>
    <t>Schválena 1.změna ÚP, 2011</t>
  </si>
  <si>
    <t>Ing.arch. V.Olivová Praha</t>
  </si>
  <si>
    <t>Schválena 1.změna ÚPO, 2008</t>
  </si>
  <si>
    <t>Ing. arch. Jitka Mejsnarová - Urbanistické studio Dobřichovice</t>
  </si>
  <si>
    <t>SURPMO HK Hradec Králové</t>
  </si>
  <si>
    <t>Ing. arch. M.Baše – VEGA Praha</t>
  </si>
  <si>
    <t>Schválena 4.změna ÚPO, 2011,</t>
  </si>
  <si>
    <t>Schváleno pořízení ÚP 2012</t>
  </si>
  <si>
    <t>Schválena 3.změna ÚPSÚ, 2010</t>
  </si>
  <si>
    <t>Schváleny změny a doplňky ÚPSÚ, 1998</t>
  </si>
  <si>
    <t>Ing.D.Binderová Praha</t>
  </si>
  <si>
    <t xml:space="preserve">Schválena  1.změna ÚPO, 2009 </t>
  </si>
  <si>
    <t>Schváleno zahájení projednání konceptu ÚP, 2011</t>
  </si>
  <si>
    <t>Ing. arch. Karel Novotný Hradec Králové</t>
  </si>
  <si>
    <t>Schváleno zahájení projednání konceptu ÚPO, 2002</t>
  </si>
  <si>
    <t>Kadlec K.K. Nusle Praha</t>
  </si>
  <si>
    <t>Schváleno zahájení projednání ÚP, 2010</t>
  </si>
  <si>
    <t>Schválena 1.změna ÚPO, 2010</t>
  </si>
  <si>
    <t>Schváleno zadání ÚP, 2012</t>
  </si>
  <si>
    <t>Ing.arch.J.Štěrba, Ml.Boleslav</t>
  </si>
  <si>
    <t>Schválena 4.změna ÚPO, 2010</t>
  </si>
  <si>
    <t>Schváleno zahájení projednání ÚP, 2012</t>
  </si>
  <si>
    <t>Ing. arch. Šárka Jaklová Liberec</t>
  </si>
  <si>
    <t>Ing.arch.Z.Gottfried, Č.Budějovice</t>
  </si>
  <si>
    <t>Schválena 2.změna ÚPSÚ, 2010</t>
  </si>
  <si>
    <t>Schválena 1.změna ÚP, 2009</t>
  </si>
  <si>
    <t>ÚPSÚ**</t>
  </si>
  <si>
    <t>ÚPSÚ***</t>
  </si>
  <si>
    <t>1996**</t>
  </si>
  <si>
    <t>1999***</t>
  </si>
  <si>
    <t>Ing. Jindřich Minařík – TERPROJEKT Praha**</t>
  </si>
  <si>
    <t>Kadlec K.K. Nusle Praha***</t>
  </si>
  <si>
    <t>Schválena 2.změna ÚPSÚ***, 2005</t>
  </si>
  <si>
    <t>Ing. arch. L.Kodl Praha</t>
  </si>
  <si>
    <t>Ing. arch. Miloslav Štěpánek - ARCH SERVIS Liberec</t>
  </si>
  <si>
    <t>Nový ÚP vydán 26.6.2014, účinnost od 26.7.2014</t>
  </si>
  <si>
    <t>Ing. arch. Miroslav Koštrna – AMIKO Praha</t>
  </si>
  <si>
    <t>Schválena 1.změna ÚPSÚ, 2006</t>
  </si>
  <si>
    <t>Schválena 2.změna ÚPSÚ, 2012</t>
  </si>
  <si>
    <t>Terplan, a.s. Praha</t>
  </si>
  <si>
    <t>Schválena 2.změna ÚPSÚ, 2008</t>
  </si>
  <si>
    <t>Archis  Praha, Doc Ing. Arch. Ivan Horký DrSc.</t>
  </si>
  <si>
    <t>Vysvětlivky: ÚP – územní plán, ÚPO – územní plán obce, ÚPSÚ – územní plán sídelního útvaru, * - ÚPSÚ Dolní Bousov a Rohatsko, ** - ÚPSÚ Spyšova, *** - ÚPSÚ Sobotka, Staňkova Lhota a Osek</t>
  </si>
  <si>
    <t>Zdroj: http://www.uur.cz/iLAS</t>
  </si>
  <si>
    <t>Tabulka č. 61: Hospodaření obcí v MAS Český ráj a Střední Pojizeří</t>
  </si>
  <si>
    <t>Tabulka č. 62: Rozpočty obcí v MAS Český ráj a Střední Pojizeří v letech 2000-2013 v Kč</t>
  </si>
  <si>
    <t>Tabulka č. 63: Internetové stránky obcí v MAS Český ráj a Střední Pojizeří</t>
  </si>
  <si>
    <t>Tabulka č. 64: Statistika trestných činů po jednotlivých obvodních odděleních Policie ČR v roce 2013 v MAS Český ráj a Střední Pojizeří</t>
  </si>
  <si>
    <t>Tabulka č. 65: Další významné památky v MAS</t>
  </si>
  <si>
    <t>Tabulka č. 66: Přehled všech nemovitých kulturních památek v MAS</t>
  </si>
  <si>
    <t>Tabulka č. 67: Přehled hromadných ubytovacích zařízení v MAS podle ČSÚ</t>
  </si>
  <si>
    <t>Tabulka č. 68: Přehled ubytovacích zařízení v MAS Český ráj a Střední pojizeří, jak jej vede Sdružení Český ráj</t>
  </si>
  <si>
    <t>Tabulka č. 69: Počet přenocování v hromadných ubytovacích zařízeních v MAS Český ráj a Střední Pojizeří</t>
  </si>
  <si>
    <t>Tabulka č. 70: Návštěvnost v hromadných ubytovacích zařízeních v turistickém regionu Český ráj a krajích v letech 2005-2013</t>
  </si>
  <si>
    <t>Tabulka č. 71: Vybavenost obcí MAS Český ráj a Střední Pojizeří územními plány</t>
  </si>
  <si>
    <t>Tabulka č. 72: Výdaje jednotlivých obcí MAS Český ráj a Střední Pojizeří na investice v letech 2011-2013</t>
  </si>
  <si>
    <t>oblast</t>
  </si>
  <si>
    <t>strategický cíl</t>
  </si>
  <si>
    <t>podoblast</t>
  </si>
  <si>
    <t>specifický cíl</t>
  </si>
  <si>
    <t>Národní strategie rozvoje cyklistické dopravy ČR 2013-2020</t>
  </si>
  <si>
    <t>Koncepce ochrany obyvatelstva do roku 2020 s výhledem do roku 2030</t>
  </si>
  <si>
    <t>Strategie přizpůsobení se změně klimatu v podmínkách ČR</t>
  </si>
  <si>
    <t>Zajištění odolnosti a vybavenosti základních složek integrovaného záchranného systému – Policie ČR a Hasičského záchranného sboru ČR (včetně JSDH) v území, s důrazem na přizpůsobení se změnám klimatu a novým rizikům v období 2014 – 2020</t>
  </si>
  <si>
    <t xml:space="preserve">Strategie sociálního začleňování 2014-2020 </t>
  </si>
  <si>
    <t>Národní strategie rozvoje sociálních služeb 2014-2020</t>
  </si>
  <si>
    <t>Strategie reformy psychiatrické péče</t>
  </si>
  <si>
    <t>Dlouhodobý záměr vzdělávání a rozvoje vzdělávací soustavy ČR na období 2015-2020</t>
  </si>
  <si>
    <t>Integrovaná strategie podpory kultury do roku 2020</t>
  </si>
  <si>
    <t>Střednědobý plán rozvoje sociálních služeb Liberecký kraj 2014-2017</t>
  </si>
  <si>
    <t>Střednědobý plán rozvoje sociálních služeb ve Středočeském kraji na období 2015 – 2017</t>
  </si>
  <si>
    <t>Plán rozvoje sociálních služeb v Královéhradeckém kraji 2011 – 2016</t>
  </si>
  <si>
    <t>Plán péče o Chráněnou krajinnou oblast Český ráj na období 2014-2023</t>
  </si>
  <si>
    <t>Střednědobý plán Programu trvale udržitelného rozvoje cestovního ruchu v Českém ráji 2012-2017</t>
  </si>
  <si>
    <t>Komunitní plán sociálních a návazných služeb města Mnichovo Hradiště a spádových obcí 2013-2017</t>
  </si>
  <si>
    <t>Komunitní plán sociálních služeb regionu Turnovsko 2011-2015</t>
  </si>
  <si>
    <t>Strategický plán města Turnova</t>
  </si>
  <si>
    <t>Program rozvoje města Mnichovo Hradiště 2009-2015</t>
  </si>
  <si>
    <t>1. Život v obcích</t>
  </si>
  <si>
    <t>Kvalitní a dostupná občanská vybavenost a aktivní a spokojení občané vytvářejí bohatý společenský život a dobré mezilidské vztahy</t>
  </si>
  <si>
    <t xml:space="preserve">1.1. Vzdělávání </t>
  </si>
  <si>
    <t>Vyhovující a dostupná síť škol všech stupňů, poskytujících kvalitní vzdělávání, odpovídající potřebám pracovního trhu, dostatečná nabídka služeb mimoškolního a celoživotního vzdělávání</t>
  </si>
  <si>
    <t>x</t>
  </si>
  <si>
    <t xml:space="preserve">1.2. Kultura a sport </t>
  </si>
  <si>
    <t>Infrastruktura a prostředí umožňující bohaté kulturní a sportovní vyžití, široká nabídka kulturních a sportovních akcí včetně volnočasových aktivit pro děti a mládež, aktivní účast občanů na společenském dění, oživení a péče o hmotné i nehmotné kulturní dědictví</t>
  </si>
  <si>
    <t>1.3. Sociální služby a zdravotnictví</t>
  </si>
  <si>
    <t>Síť kvalitních, dostupných, kapacitně vyhovujících a efektivně řízených sociálních a zdravotních služeb plnících potřeby klientů</t>
  </si>
  <si>
    <t>1.4. Vztahy a spolupráce v obcích</t>
  </si>
  <si>
    <t>Nekonfliktní vztahy a úspěšná spolupráce mezi vedením obcí, občany a místními subjekty a efektivní meziobecní i mezinárodní spolupráce vedoucí k úspěšnému rozvoji obcí</t>
  </si>
  <si>
    <t xml:space="preserve">1.5. Bezpečnost osob a ochrana majetku v území,  řešení krizových situací  </t>
  </si>
  <si>
    <t>Bezpečný život v obcích, dosažitelná pomoc v krizových situacích</t>
  </si>
  <si>
    <t xml:space="preserve">2. Hospodářský rozvoj </t>
  </si>
  <si>
    <t>Dobré podmínky pro podnikání, dostatečná nabídka pracovních příležitostí, kvalitní infrastruktura a služby v cestovním ruchu</t>
  </si>
  <si>
    <t xml:space="preserve">2.1. Podnikání v obcích </t>
  </si>
  <si>
    <t>Prostředí umožňující vznik a existenci široké škály podnikatelských subjektů a pracovních příležitostí s preferencí malých a středních firem, vč. živnostníků, podomácké výroby a řemeslných profesí</t>
  </si>
  <si>
    <t>2.2. Lokální ekonomika</t>
  </si>
  <si>
    <t xml:space="preserve">Prosperující a inovativní místní podnikatelské subjekty, které zpracovávají místní suroviny a zdroje a nacházejí uplatnění svých produktů a služeb v místě </t>
  </si>
  <si>
    <t>2.3. Pracovní trh a sociální podnikání</t>
  </si>
  <si>
    <t xml:space="preserve">Podpora růstu kvalifikace a pracovního uplatnění místních obyvatel, včetně osob znevýhodněných na pracovním trhu </t>
  </si>
  <si>
    <t>2.4. Infrastruktura a služby cestovního ruchu</t>
  </si>
  <si>
    <t>Vyspělá infrastruktura a služby cestovního ruchu splňující požadavky všech skupin návštěvníků a přinášející užitek místním obyvatelům</t>
  </si>
  <si>
    <t>2.5. Organizace a marketing cestovního ruchu</t>
  </si>
  <si>
    <t>Inteligentní a efektivní organizace a marketing cestovního ruchu vedoucí k prodloužení turistické sezóny a rovnoměrnější distribuci návštěvníků v oblasti a spolupráci mezi aktéry cestovního ruchu</t>
  </si>
  <si>
    <t>3. Životní prostředí a péče o krajinu</t>
  </si>
  <si>
    <t>Kvalitní životní prostředí, hospodaření v krajině v souladu s principy udržitelného rozvoje</t>
  </si>
  <si>
    <t>3.1. Péče o krajinu a zeleň</t>
  </si>
  <si>
    <t>Efektivní péče o krajinu, zvyšování její ekologické stability a estetické hodnoty, vytváření příznivých podmínek pro místní ekosystémy, kvalitní sídelní, silniční i krajinná zeleň, zachování prostupnosti krajiny</t>
  </si>
  <si>
    <t>3.2. Hospodaření s vodou, vodní toky a nádrže</t>
  </si>
  <si>
    <t>Lepší retenční schopnost krajiny, kvalitní údržba a revitalizace vodních toků, nádrží</t>
  </si>
  <si>
    <t>3.3. Zemědělství</t>
  </si>
  <si>
    <t>Udržitelné způsoby zemědělského hospodaření, podpora místní produkce a jejího zpracování</t>
  </si>
  <si>
    <t>3.4. Lesnictví a myslivost</t>
  </si>
  <si>
    <t>Udržitelné hospodaření v lesích, zlepšení druhové a věkové struktury lesních porostů, adekvátní stavy zvěře v krajině</t>
  </si>
  <si>
    <t>3.5. Ekologická výchova a osvěta</t>
  </si>
  <si>
    <t>Obyvatelé chránící životní prostředí a krajinu</t>
  </si>
  <si>
    <t>3.6. Územní plánování a rozvoj obcí</t>
  </si>
  <si>
    <t>Územní plán umožňující rozvoj obcí, dostupné kvalitní bydlení a stavby potřebné pro život na venkově, chránící životní prostředí</t>
  </si>
  <si>
    <t xml:space="preserve">4. Infrastruktura v území </t>
  </si>
  <si>
    <t>kvalitní dopravní a technická infrastruktura, vyhovující dopravní obslužnost, fungující udržitelný systém odpadového hospodářství, upravená a fungující veřejná prostranství a budovy ve veřejném zájmu</t>
  </si>
  <si>
    <t>4.1. Silniční doprava</t>
  </si>
  <si>
    <t>Kvalitní síť silnic, místních a účelových komunikací a doplňkových staveb (mostky, propustky, příkopy) a parkovišť, umožňující dobrou prostupnost území</t>
  </si>
  <si>
    <t>4.2. Alternativní způsoby dopravy</t>
  </si>
  <si>
    <t>Fungující systém veřejné dopravy, kvalitní síť železničních tratí a na ní napojená, dostatečně hustá síť cyklostezek, cyklotras a pěších tras, vytvářející alternativu k silniční dopravě</t>
  </si>
  <si>
    <t>4.3. Vodohospodářská technická infrastruktura</t>
  </si>
  <si>
    <t>Dostatečně kvalitní a kapacitní síť vodovodů a kanalizací, udržitelný systém zásobování pitnou vodou a likvidace splaškových vod</t>
  </si>
  <si>
    <t>4.4. Ostatní technická infrastruktura</t>
  </si>
  <si>
    <t>Funkční sítě plynovodů a centrálního zásobování teplem, všeobecně dostupné telekomunikační a datové sítě, funkční veřejné osvětlení pokrývající zastavěné území, podpora realizace úspor energie a malých obnovitelných zdrojů</t>
  </si>
  <si>
    <t>4.5. Odpadové hospodářství</t>
  </si>
  <si>
    <t>Fungující systém odpadového hospodářství včetně zařízení na likvidaci odpadů, podporující snižování množství, třídění a zpětné využití / recyklaci odpadů</t>
  </si>
  <si>
    <t>4.6. Komunitně plánovaná péče o veřejná prostranství, zeleň a budovy ve veřejném zájmu</t>
  </si>
  <si>
    <t xml:space="preserve">Rekonstruovaná a upravená veřejná prostranství a budovy ve veřejném zájmu se zajištěnou dlouhodobou péčí a využitím a sníženými provozními náklady </t>
  </si>
  <si>
    <t>Tabulka č. 73: Vazba strategie CLLD na další důležité dokumenty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</si>
</sst>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\-0.0\ "/>
    <numFmt numFmtId="165" formatCode="#,##0_ ;\-#,##0\ "/>
    <numFmt numFmtId="166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6" fillId="0" borderId="0"/>
    <xf numFmtId="0" fontId="6" fillId="0" borderId="0">
      <alignment vertical="top"/>
    </xf>
    <xf numFmtId="0" fontId="7" fillId="0" borderId="0" applyNumberForma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</cellStyleXfs>
  <cellXfs count="206">
    <xf numFmtId="0" fontId="0" fillId="0" borderId="0" xfId="0"/>
    <xf numFmtId="0" fontId="5" fillId="0" borderId="0" xfId="0" applyFont="1"/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/>
    <xf numFmtId="0" fontId="5" fillId="0" borderId="1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165" fontId="13" fillId="0" borderId="13" xfId="0" applyNumberFormat="1" applyFont="1" applyFill="1" applyBorder="1" applyAlignment="1">
      <alignment horizontal="right"/>
    </xf>
    <xf numFmtId="165" fontId="13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164" fontId="13" fillId="0" borderId="5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left"/>
    </xf>
    <xf numFmtId="164" fontId="13" fillId="0" borderId="13" xfId="0" applyNumberFormat="1" applyFont="1" applyFill="1" applyBorder="1" applyAlignment="1">
      <alignment horizontal="right"/>
    </xf>
    <xf numFmtId="0" fontId="3" fillId="0" borderId="5" xfId="0" applyFont="1" applyBorder="1" applyAlignment="1">
      <alignment vertical="top" wrapText="1"/>
    </xf>
    <xf numFmtId="0" fontId="3" fillId="0" borderId="6" xfId="0" applyFont="1" applyFill="1" applyBorder="1" applyAlignment="1">
      <alignment vertical="top"/>
    </xf>
    <xf numFmtId="0" fontId="14" fillId="0" borderId="1" xfId="0" applyFont="1" applyFill="1" applyBorder="1" applyAlignment="1">
      <alignment wrapText="1"/>
    </xf>
    <xf numFmtId="4" fontId="14" fillId="0" borderId="1" xfId="0" applyNumberFormat="1" applyFont="1" applyFill="1" applyBorder="1" applyAlignment="1">
      <alignment wrapText="1"/>
    </xf>
    <xf numFmtId="4" fontId="14" fillId="0" borderId="1" xfId="0" applyNumberFormat="1" applyFont="1" applyFill="1" applyBorder="1"/>
    <xf numFmtId="4" fontId="11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/>
    <xf numFmtId="0" fontId="0" fillId="0" borderId="0" xfId="0" applyFill="1" applyAlignment="1">
      <alignment wrapText="1"/>
    </xf>
    <xf numFmtId="0" fontId="14" fillId="2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/>
    <xf numFmtId="0" fontId="10" fillId="0" borderId="0" xfId="0" applyFont="1" applyAlignment="1"/>
    <xf numFmtId="0" fontId="10" fillId="0" borderId="0" xfId="0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10" fillId="0" borderId="1" xfId="0" applyFont="1" applyBorder="1"/>
    <xf numFmtId="3" fontId="10" fillId="0" borderId="1" xfId="0" applyNumberFormat="1" applyFont="1" applyBorder="1"/>
    <xf numFmtId="0" fontId="10" fillId="2" borderId="1" xfId="0" applyFont="1" applyFill="1" applyBorder="1"/>
    <xf numFmtId="3" fontId="15" fillId="0" borderId="0" xfId="0" applyNumberFormat="1" applyFont="1" applyAlignment="1">
      <alignment horizontal="left"/>
    </xf>
    <xf numFmtId="3" fontId="0" fillId="0" borderId="0" xfId="0" applyNumberFormat="1"/>
    <xf numFmtId="3" fontId="17" fillId="3" borderId="16" xfId="0" applyNumberFormat="1" applyFont="1" applyFill="1" applyBorder="1" applyAlignment="1">
      <alignment horizontal="center" vertical="center"/>
    </xf>
    <xf numFmtId="3" fontId="17" fillId="3" borderId="18" xfId="0" applyNumberFormat="1" applyFont="1" applyFill="1" applyBorder="1" applyAlignment="1">
      <alignment horizontal="center" vertical="center"/>
    </xf>
    <xf numFmtId="3" fontId="16" fillId="3" borderId="28" xfId="0" applyNumberFormat="1" applyFont="1" applyFill="1" applyBorder="1" applyAlignment="1">
      <alignment horizontal="center" vertical="center" wrapText="1"/>
    </xf>
    <xf numFmtId="3" fontId="16" fillId="3" borderId="29" xfId="0" applyNumberFormat="1" applyFont="1" applyFill="1" applyBorder="1" applyAlignment="1">
      <alignment horizontal="center" vertical="center" wrapText="1"/>
    </xf>
    <xf numFmtId="3" fontId="16" fillId="3" borderId="30" xfId="0" applyNumberFormat="1" applyFont="1" applyFill="1" applyBorder="1" applyAlignment="1">
      <alignment horizontal="center" vertical="center" wrapText="1"/>
    </xf>
    <xf numFmtId="3" fontId="16" fillId="3" borderId="31" xfId="0" applyNumberFormat="1" applyFont="1" applyFill="1" applyBorder="1" applyAlignment="1">
      <alignment horizontal="center" vertical="center" wrapText="1"/>
    </xf>
    <xf numFmtId="49" fontId="18" fillId="3" borderId="32" xfId="0" applyNumberFormat="1" applyFont="1" applyFill="1" applyBorder="1" applyAlignment="1">
      <alignment horizontal="center" vertical="center" wrapText="1"/>
    </xf>
    <xf numFmtId="49" fontId="18" fillId="3" borderId="33" xfId="0" applyNumberFormat="1" applyFont="1" applyFill="1" applyBorder="1" applyAlignment="1">
      <alignment horizontal="center" vertical="center" wrapText="1"/>
    </xf>
    <xf numFmtId="3" fontId="17" fillId="3" borderId="34" xfId="0" applyNumberFormat="1" applyFont="1" applyFill="1" applyBorder="1" applyAlignment="1">
      <alignment horizontal="center" vertical="center"/>
    </xf>
    <xf numFmtId="3" fontId="17" fillId="3" borderId="35" xfId="0" applyNumberFormat="1" applyFont="1" applyFill="1" applyBorder="1" applyAlignment="1">
      <alignment horizontal="center" vertical="center"/>
    </xf>
    <xf numFmtId="3" fontId="17" fillId="3" borderId="36" xfId="0" applyNumberFormat="1" applyFont="1" applyFill="1" applyBorder="1" applyAlignment="1">
      <alignment horizontal="center" vertical="center"/>
    </xf>
    <xf numFmtId="3" fontId="17" fillId="3" borderId="37" xfId="0" applyNumberFormat="1" applyFont="1" applyFill="1" applyBorder="1" applyAlignment="1">
      <alignment horizontal="center" vertical="center"/>
    </xf>
    <xf numFmtId="3" fontId="17" fillId="3" borderId="38" xfId="0" applyNumberFormat="1" applyFont="1" applyFill="1" applyBorder="1" applyAlignment="1">
      <alignment horizontal="center" vertical="center"/>
    </xf>
    <xf numFmtId="3" fontId="17" fillId="0" borderId="39" xfId="0" applyNumberFormat="1" applyFont="1" applyBorder="1"/>
    <xf numFmtId="3" fontId="17" fillId="0" borderId="40" xfId="0" applyNumberFormat="1" applyFont="1" applyBorder="1"/>
    <xf numFmtId="3" fontId="17" fillId="0" borderId="41" xfId="0" applyNumberFormat="1" applyFont="1" applyBorder="1"/>
    <xf numFmtId="3" fontId="17" fillId="0" borderId="42" xfId="0" applyNumberFormat="1" applyFont="1" applyBorder="1"/>
    <xf numFmtId="3" fontId="17" fillId="0" borderId="43" xfId="0" applyNumberFormat="1" applyFont="1" applyBorder="1"/>
    <xf numFmtId="3" fontId="17" fillId="0" borderId="44" xfId="0" applyNumberFormat="1" applyFont="1" applyBorder="1"/>
    <xf numFmtId="3" fontId="17" fillId="0" borderId="45" xfId="0" applyNumberFormat="1" applyFont="1" applyBorder="1"/>
    <xf numFmtId="3" fontId="17" fillId="0" borderId="46" xfId="0" applyNumberFormat="1" applyFont="1" applyBorder="1"/>
    <xf numFmtId="3" fontId="17" fillId="0" borderId="47" xfId="0" applyNumberFormat="1" applyFont="1" applyBorder="1"/>
    <xf numFmtId="3" fontId="17" fillId="0" borderId="48" xfId="0" applyNumberFormat="1" applyFont="1" applyBorder="1"/>
    <xf numFmtId="3" fontId="17" fillId="0" borderId="7" xfId="0" applyNumberFormat="1" applyFont="1" applyBorder="1"/>
    <xf numFmtId="3" fontId="17" fillId="0" borderId="49" xfId="0" applyNumberFormat="1" applyFont="1" applyBorder="1"/>
    <xf numFmtId="3" fontId="17" fillId="0" borderId="50" xfId="0" applyNumberFormat="1" applyFont="1" applyBorder="1"/>
    <xf numFmtId="3" fontId="17" fillId="0" borderId="51" xfId="0" applyNumberFormat="1" applyFont="1" applyBorder="1"/>
    <xf numFmtId="3" fontId="17" fillId="0" borderId="52" xfId="0" applyNumberFormat="1" applyFont="1" applyBorder="1"/>
    <xf numFmtId="3" fontId="17" fillId="0" borderId="53" xfId="0" applyNumberFormat="1" applyFont="1" applyBorder="1"/>
    <xf numFmtId="3" fontId="17" fillId="0" borderId="54" xfId="0" applyNumberFormat="1" applyFont="1" applyBorder="1"/>
    <xf numFmtId="3" fontId="17" fillId="0" borderId="55" xfId="0" applyNumberFormat="1" applyFont="1" applyBorder="1"/>
    <xf numFmtId="3" fontId="17" fillId="0" borderId="56" xfId="0" applyNumberFormat="1" applyFont="1" applyBorder="1"/>
    <xf numFmtId="3" fontId="17" fillId="0" borderId="57" xfId="0" applyNumberFormat="1" applyFont="1" applyBorder="1"/>
    <xf numFmtId="3" fontId="17" fillId="0" borderId="58" xfId="0" applyNumberFormat="1" applyFont="1" applyBorder="1"/>
    <xf numFmtId="3" fontId="17" fillId="0" borderId="45" xfId="0" applyNumberFormat="1" applyFont="1" applyFill="1" applyBorder="1"/>
    <xf numFmtId="3" fontId="17" fillId="0" borderId="46" xfId="0" applyNumberFormat="1" applyFont="1" applyFill="1" applyBorder="1"/>
    <xf numFmtId="3" fontId="17" fillId="0" borderId="47" xfId="0" applyNumberFormat="1" applyFont="1" applyFill="1" applyBorder="1"/>
    <xf numFmtId="3" fontId="17" fillId="0" borderId="48" xfId="0" applyNumberFormat="1" applyFont="1" applyFill="1" applyBorder="1"/>
    <xf numFmtId="3" fontId="17" fillId="0" borderId="7" xfId="0" applyNumberFormat="1" applyFont="1" applyFill="1" applyBorder="1"/>
    <xf numFmtId="3" fontId="17" fillId="0" borderId="49" xfId="0" applyNumberFormat="1" applyFont="1" applyFill="1" applyBorder="1"/>
    <xf numFmtId="3" fontId="17" fillId="0" borderId="28" xfId="0" applyNumberFormat="1" applyFont="1" applyFill="1" applyBorder="1"/>
    <xf numFmtId="3" fontId="17" fillId="0" borderId="59" xfId="0" applyNumberFormat="1" applyFont="1" applyFill="1" applyBorder="1"/>
    <xf numFmtId="3" fontId="17" fillId="0" borderId="60" xfId="0" applyNumberFormat="1" applyFont="1" applyFill="1" applyBorder="1"/>
    <xf numFmtId="3" fontId="17" fillId="0" borderId="31" xfId="0" applyNumberFormat="1" applyFont="1" applyFill="1" applyBorder="1"/>
    <xf numFmtId="3" fontId="17" fillId="0" borderId="29" xfId="0" applyNumberFormat="1" applyFont="1" applyFill="1" applyBorder="1"/>
    <xf numFmtId="3" fontId="17" fillId="0" borderId="61" xfId="0" applyNumberFormat="1" applyFont="1" applyFill="1" applyBorder="1"/>
    <xf numFmtId="4" fontId="17" fillId="0" borderId="28" xfId="0" applyNumberFormat="1" applyFont="1" applyFill="1" applyBorder="1"/>
    <xf numFmtId="4" fontId="17" fillId="0" borderId="59" xfId="0" applyNumberFormat="1" applyFont="1" applyFill="1" applyBorder="1"/>
    <xf numFmtId="4" fontId="17" fillId="0" borderId="60" xfId="0" applyNumberFormat="1" applyFont="1" applyFill="1" applyBorder="1"/>
    <xf numFmtId="4" fontId="17" fillId="0" borderId="31" xfId="0" applyNumberFormat="1" applyFont="1" applyFill="1" applyBorder="1"/>
    <xf numFmtId="4" fontId="17" fillId="0" borderId="29" xfId="0" applyNumberFormat="1" applyFont="1" applyFill="1" applyBorder="1"/>
    <xf numFmtId="4" fontId="17" fillId="0" borderId="61" xfId="0" applyNumberFormat="1" applyFont="1" applyFill="1" applyBorder="1"/>
    <xf numFmtId="4" fontId="17" fillId="0" borderId="50" xfId="0" applyNumberFormat="1" applyFont="1" applyBorder="1"/>
    <xf numFmtId="4" fontId="17" fillId="0" borderId="51" xfId="0" applyNumberFormat="1" applyFont="1" applyBorder="1"/>
    <xf numFmtId="4" fontId="17" fillId="0" borderId="52" xfId="0" applyNumberFormat="1" applyFont="1" applyBorder="1"/>
    <xf numFmtId="4" fontId="17" fillId="0" borderId="53" xfId="0" applyNumberFormat="1" applyFont="1" applyBorder="1"/>
    <xf numFmtId="4" fontId="17" fillId="0" borderId="54" xfId="0" applyNumberFormat="1" applyFont="1" applyBorder="1"/>
    <xf numFmtId="4" fontId="17" fillId="0" borderId="55" xfId="0" applyNumberFormat="1" applyFont="1" applyBorder="1"/>
    <xf numFmtId="4" fontId="17" fillId="0" borderId="58" xfId="0" applyNumberFormat="1" applyFont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4" fontId="5" fillId="0" borderId="1" xfId="0" applyNumberFormat="1" applyFont="1" applyBorder="1"/>
    <xf numFmtId="0" fontId="0" fillId="0" borderId="0" xfId="0" applyFont="1"/>
    <xf numFmtId="0" fontId="9" fillId="0" borderId="1" xfId="0" applyFont="1" applyFill="1" applyBorder="1"/>
    <xf numFmtId="3" fontId="9" fillId="0" borderId="1" xfId="0" applyNumberFormat="1" applyFont="1" applyFill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5" fillId="0" borderId="0" xfId="0" applyFont="1" applyFill="1" applyBorder="1"/>
    <xf numFmtId="2" fontId="5" fillId="0" borderId="1" xfId="0" applyNumberFormat="1" applyFont="1" applyFill="1" applyBorder="1"/>
    <xf numFmtId="2" fontId="9" fillId="0" borderId="1" xfId="0" applyNumberFormat="1" applyFont="1" applyFill="1" applyBorder="1"/>
    <xf numFmtId="0" fontId="5" fillId="0" borderId="5" xfId="0" applyFont="1" applyFill="1" applyBorder="1"/>
    <xf numFmtId="0" fontId="1" fillId="0" borderId="0" xfId="0" applyFont="1"/>
    <xf numFmtId="0" fontId="9" fillId="0" borderId="0" xfId="0" applyFont="1"/>
    <xf numFmtId="0" fontId="1" fillId="0" borderId="0" xfId="0" applyFont="1" applyAlignment="1"/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right" vertical="center" wrapText="1"/>
    </xf>
    <xf numFmtId="0" fontId="19" fillId="4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" fillId="0" borderId="0" xfId="0" applyFont="1" applyFill="1"/>
    <xf numFmtId="0" fontId="0" fillId="0" borderId="0" xfId="0"/>
    <xf numFmtId="0" fontId="0" fillId="0" borderId="1" xfId="0" applyFill="1" applyBorder="1" applyAlignment="1">
      <alignment wrapText="1"/>
    </xf>
    <xf numFmtId="0" fontId="12" fillId="0" borderId="0" xfId="8" applyAlignment="1">
      <alignment horizontal="justify" vertical="center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 wrapText="1"/>
    </xf>
    <xf numFmtId="166" fontId="0" fillId="2" borderId="1" xfId="0" applyNumberFormat="1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0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0" fillId="0" borderId="1" xfId="0" applyNumberFormat="1" applyBorder="1" applyAlignment="1">
      <alignment horizontal="right" vertical="center" wrapText="1"/>
    </xf>
    <xf numFmtId="166" fontId="0" fillId="0" borderId="0" xfId="0" applyNumberFormat="1" applyBorder="1" applyAlignment="1">
      <alignment horizontal="right" vertical="center" wrapText="1"/>
    </xf>
    <xf numFmtId="0" fontId="19" fillId="4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left" vertical="center" wrapText="1"/>
    </xf>
    <xf numFmtId="0" fontId="10" fillId="0" borderId="0" xfId="0" applyFont="1" applyFill="1" applyBorder="1"/>
    <xf numFmtId="0" fontId="20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5" fillId="0" borderId="1" xfId="0" applyFont="1" applyFill="1" applyBorder="1" applyAlignment="1">
      <alignment wrapText="1"/>
    </xf>
    <xf numFmtId="0" fontId="1" fillId="0" borderId="0" xfId="0" applyFont="1" applyBorder="1"/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vertic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16" fillId="3" borderId="14" xfId="0" applyNumberFormat="1" applyFont="1" applyFill="1" applyBorder="1" applyAlignment="1">
      <alignment horizontal="center" vertical="center"/>
    </xf>
    <xf numFmtId="3" fontId="16" fillId="3" borderId="27" xfId="0" applyNumberFormat="1" applyFont="1" applyFill="1" applyBorder="1" applyAlignment="1">
      <alignment horizontal="center" vertical="center"/>
    </xf>
    <xf numFmtId="3" fontId="16" fillId="3" borderId="15" xfId="0" applyNumberFormat="1" applyFont="1" applyFill="1" applyBorder="1" applyAlignment="1">
      <alignment horizontal="center" vertical="center"/>
    </xf>
    <xf numFmtId="3" fontId="16" fillId="3" borderId="16" xfId="0" applyNumberFormat="1" applyFont="1" applyFill="1" applyBorder="1" applyAlignment="1">
      <alignment horizontal="center" vertical="center"/>
    </xf>
    <xf numFmtId="3" fontId="16" fillId="3" borderId="17" xfId="0" applyNumberFormat="1" applyFont="1" applyFill="1" applyBorder="1" applyAlignment="1">
      <alignment horizontal="center" vertical="center"/>
    </xf>
    <xf numFmtId="1" fontId="16" fillId="3" borderId="25" xfId="0" quotePrefix="1" applyNumberFormat="1" applyFont="1" applyFill="1" applyBorder="1" applyAlignment="1">
      <alignment horizontal="center" vertical="center"/>
    </xf>
    <xf numFmtId="1" fontId="16" fillId="3" borderId="26" xfId="0" quotePrefix="1" applyNumberFormat="1" applyFont="1" applyFill="1" applyBorder="1" applyAlignment="1">
      <alignment horizontal="center" vertical="center"/>
    </xf>
    <xf numFmtId="1" fontId="16" fillId="3" borderId="21" xfId="0" quotePrefix="1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16" fillId="3" borderId="23" xfId="0" quotePrefix="1" applyNumberFormat="1" applyFont="1" applyFill="1" applyBorder="1" applyAlignment="1">
      <alignment horizontal="center" vertical="center"/>
    </xf>
    <xf numFmtId="1" fontId="16" fillId="3" borderId="24" xfId="0" quotePrefix="1" applyNumberFormat="1" applyFont="1" applyFill="1" applyBorder="1" applyAlignment="1">
      <alignment horizontal="center" vertical="center"/>
    </xf>
    <xf numFmtId="1" fontId="16" fillId="3" borderId="19" xfId="0" quotePrefix="1" applyNumberFormat="1" applyFont="1" applyFill="1" applyBorder="1" applyAlignment="1">
      <alignment horizontal="center" vertical="center"/>
    </xf>
    <xf numFmtId="1" fontId="16" fillId="3" borderId="20" xfId="0" quotePrefix="1" applyNumberFormat="1" applyFont="1" applyFill="1" applyBorder="1" applyAlignment="1">
      <alignment horizontal="center" vertical="center"/>
    </xf>
    <xf numFmtId="1" fontId="16" fillId="3" borderId="22" xfId="0" quotePrefix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5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</cellXfs>
  <cellStyles count="11">
    <cellStyle name="Hypertextový odkaz" xfId="8" builtinId="8"/>
    <cellStyle name="normal" xfId="5"/>
    <cellStyle name="normal 2" xfId="7"/>
    <cellStyle name="normal 2 2" xfId="10"/>
    <cellStyle name="Normální" xfId="0" builtinId="0"/>
    <cellStyle name="Normální 2" xfId="1"/>
    <cellStyle name="Normální 2 2" xfId="3"/>
    <cellStyle name="Normální 2 3" xfId="4"/>
    <cellStyle name="Normální 3" xfId="2"/>
    <cellStyle name="Normální 3 2" xfId="6"/>
    <cellStyle name="Normální 3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osen-obec.cz/" TargetMode="External"/><Relationship Id="rId1" Type="http://schemas.openxmlformats.org/officeDocument/2006/relationships/hyperlink" Target="http://www.bilahlina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defaultRowHeight="15" x14ac:dyDescent="0.25"/>
  <cols>
    <col min="1" max="1" width="14.85546875" style="3" customWidth="1"/>
    <col min="2" max="16384" width="9.140625" style="3"/>
  </cols>
  <sheetData>
    <row r="1" spans="1:16" x14ac:dyDescent="0.25">
      <c r="A1" s="110" t="s">
        <v>1125</v>
      </c>
    </row>
    <row r="2" spans="1:16" x14ac:dyDescent="0.25">
      <c r="A2" s="165" t="s">
        <v>44</v>
      </c>
      <c r="B2" s="167">
        <v>2012</v>
      </c>
      <c r="C2" s="167"/>
      <c r="D2" s="167"/>
      <c r="E2" s="167"/>
      <c r="F2" s="167"/>
      <c r="G2" s="167">
        <v>2011</v>
      </c>
      <c r="H2" s="167"/>
      <c r="I2" s="167"/>
      <c r="J2" s="167"/>
      <c r="K2" s="167"/>
      <c r="L2" s="167">
        <v>2010</v>
      </c>
      <c r="M2" s="167"/>
      <c r="N2" s="167"/>
      <c r="O2" s="167"/>
      <c r="P2" s="167"/>
    </row>
    <row r="3" spans="1:16" ht="72.75" x14ac:dyDescent="0.25">
      <c r="A3" s="166"/>
      <c r="B3" s="26" t="s">
        <v>600</v>
      </c>
      <c r="C3" s="26" t="s">
        <v>601</v>
      </c>
      <c r="D3" s="26" t="s">
        <v>602</v>
      </c>
      <c r="E3" s="26" t="s">
        <v>603</v>
      </c>
      <c r="F3" s="26" t="s">
        <v>604</v>
      </c>
      <c r="G3" s="26" t="s">
        <v>600</v>
      </c>
      <c r="H3" s="26" t="s">
        <v>601</v>
      </c>
      <c r="I3" s="26" t="s">
        <v>602</v>
      </c>
      <c r="J3" s="26" t="s">
        <v>603</v>
      </c>
      <c r="K3" s="26" t="s">
        <v>604</v>
      </c>
      <c r="L3" s="26" t="s">
        <v>600</v>
      </c>
      <c r="M3" s="26" t="s">
        <v>601</v>
      </c>
      <c r="N3" s="26" t="s">
        <v>602</v>
      </c>
      <c r="O3" s="26" t="s">
        <v>603</v>
      </c>
      <c r="P3" s="26" t="s">
        <v>604</v>
      </c>
    </row>
    <row r="4" spans="1:16" x14ac:dyDescent="0.25">
      <c r="A4" s="20" t="s">
        <v>0</v>
      </c>
      <c r="B4" s="21">
        <v>1552.05</v>
      </c>
      <c r="C4" s="21">
        <v>4.82</v>
      </c>
      <c r="D4" s="21">
        <v>75.2</v>
      </c>
      <c r="E4" s="21">
        <v>1.82</v>
      </c>
      <c r="F4" s="21">
        <v>11.5</v>
      </c>
      <c r="G4" s="22">
        <v>1619.45</v>
      </c>
      <c r="H4" s="22">
        <v>4.78</v>
      </c>
      <c r="I4" s="22">
        <v>146</v>
      </c>
      <c r="J4" s="22">
        <v>7.85</v>
      </c>
      <c r="K4" s="22">
        <v>4.0999999999999996</v>
      </c>
      <c r="L4" s="22">
        <v>1241.04</v>
      </c>
      <c r="M4" s="22">
        <v>6.44</v>
      </c>
      <c r="N4" s="22">
        <v>217</v>
      </c>
      <c r="O4" s="22">
        <v>4.03</v>
      </c>
      <c r="P4" s="22">
        <v>8.7799999999999994</v>
      </c>
    </row>
    <row r="5" spans="1:16" x14ac:dyDescent="0.25">
      <c r="A5" s="20" t="s">
        <v>1</v>
      </c>
      <c r="B5" s="21">
        <v>6618.46</v>
      </c>
      <c r="C5" s="21">
        <v>0</v>
      </c>
      <c r="D5" s="21">
        <v>0</v>
      </c>
      <c r="E5" s="21">
        <v>1.52</v>
      </c>
      <c r="F5" s="21">
        <v>5.0599999999999996</v>
      </c>
      <c r="G5" s="22">
        <v>5821.62</v>
      </c>
      <c r="H5" s="22">
        <v>0</v>
      </c>
      <c r="I5" s="22">
        <v>0</v>
      </c>
      <c r="J5" s="22">
        <v>0.85</v>
      </c>
      <c r="K5" s="22">
        <v>6.84</v>
      </c>
      <c r="L5" s="22">
        <v>5483.12</v>
      </c>
      <c r="M5" s="22">
        <v>0</v>
      </c>
      <c r="N5" s="22">
        <v>0</v>
      </c>
      <c r="O5" s="22">
        <v>2.4500000000000002</v>
      </c>
      <c r="P5" s="22">
        <v>2.99</v>
      </c>
    </row>
    <row r="6" spans="1:16" x14ac:dyDescent="0.25">
      <c r="A6" s="20" t="s">
        <v>2</v>
      </c>
      <c r="B6" s="21">
        <v>2967.08</v>
      </c>
      <c r="C6" s="21">
        <v>12.55</v>
      </c>
      <c r="D6" s="21">
        <v>1849.48</v>
      </c>
      <c r="E6" s="21">
        <v>10.35</v>
      </c>
      <c r="F6" s="21">
        <v>5.53</v>
      </c>
      <c r="G6" s="22">
        <v>2657.21</v>
      </c>
      <c r="H6" s="22">
        <v>14.47</v>
      </c>
      <c r="I6" s="22">
        <v>2133.9899999999998</v>
      </c>
      <c r="J6" s="22">
        <v>16.36</v>
      </c>
      <c r="K6" s="22">
        <v>2.63</v>
      </c>
      <c r="L6" s="22">
        <v>3052.2</v>
      </c>
      <c r="M6" s="22">
        <v>10.61</v>
      </c>
      <c r="N6" s="22">
        <v>2419</v>
      </c>
      <c r="O6" s="22">
        <v>16.010000000000002</v>
      </c>
      <c r="P6" s="22">
        <v>0.81</v>
      </c>
    </row>
    <row r="7" spans="1:16" x14ac:dyDescent="0.25">
      <c r="A7" s="20" t="s">
        <v>3</v>
      </c>
      <c r="B7" s="21">
        <v>3475.45</v>
      </c>
      <c r="C7" s="21">
        <v>0</v>
      </c>
      <c r="D7" s="21">
        <v>0</v>
      </c>
      <c r="E7" s="21">
        <v>0.66</v>
      </c>
      <c r="F7" s="21">
        <v>21.07</v>
      </c>
      <c r="G7" s="22">
        <v>5432.76</v>
      </c>
      <c r="H7" s="22">
        <v>0</v>
      </c>
      <c r="I7" s="22">
        <v>0</v>
      </c>
      <c r="J7" s="22">
        <v>1.43</v>
      </c>
      <c r="K7" s="22">
        <v>11.09</v>
      </c>
      <c r="L7" s="22">
        <v>3400.59</v>
      </c>
      <c r="M7" s="22">
        <v>0</v>
      </c>
      <c r="N7" s="22">
        <v>0</v>
      </c>
      <c r="O7" s="22">
        <v>6.54</v>
      </c>
      <c r="P7" s="22">
        <v>2.7</v>
      </c>
    </row>
    <row r="8" spans="1:16" x14ac:dyDescent="0.25">
      <c r="A8" s="20" t="s">
        <v>4</v>
      </c>
      <c r="B8" s="21">
        <v>1987.8</v>
      </c>
      <c r="C8" s="21">
        <v>0</v>
      </c>
      <c r="D8" s="21">
        <v>0</v>
      </c>
      <c r="E8" s="21">
        <v>0.8</v>
      </c>
      <c r="F8" s="21">
        <v>7.05</v>
      </c>
      <c r="G8" s="22">
        <v>2255.13</v>
      </c>
      <c r="H8" s="22">
        <v>0</v>
      </c>
      <c r="I8" s="22">
        <v>0</v>
      </c>
      <c r="J8" s="22">
        <v>3.05</v>
      </c>
      <c r="K8" s="22">
        <v>5.17</v>
      </c>
      <c r="L8" s="22">
        <v>2491.98</v>
      </c>
      <c r="M8" s="22">
        <v>0</v>
      </c>
      <c r="N8" s="22">
        <v>0</v>
      </c>
      <c r="O8" s="22">
        <v>5.09</v>
      </c>
      <c r="P8" s="22">
        <v>2.42</v>
      </c>
    </row>
    <row r="9" spans="1:16" x14ac:dyDescent="0.25">
      <c r="A9" s="20" t="s">
        <v>5</v>
      </c>
      <c r="B9" s="21">
        <v>59799.8</v>
      </c>
      <c r="C9" s="21">
        <v>5.68</v>
      </c>
      <c r="D9" s="21">
        <v>8294.75</v>
      </c>
      <c r="E9" s="21">
        <v>2.5099999999999998</v>
      </c>
      <c r="F9" s="21">
        <v>2.69</v>
      </c>
      <c r="G9" s="22">
        <v>57773.43</v>
      </c>
      <c r="H9" s="22">
        <v>8.4499999999999993</v>
      </c>
      <c r="I9" s="22">
        <v>11304.01</v>
      </c>
      <c r="J9" s="22">
        <v>7.47</v>
      </c>
      <c r="K9" s="22">
        <v>1.89</v>
      </c>
      <c r="L9" s="22">
        <v>37128.449999999997</v>
      </c>
      <c r="M9" s="22">
        <v>7.03</v>
      </c>
      <c r="N9" s="22">
        <v>15559</v>
      </c>
      <c r="O9" s="22">
        <v>7.55</v>
      </c>
      <c r="P9" s="22">
        <v>1.29</v>
      </c>
    </row>
    <row r="10" spans="1:16" x14ac:dyDescent="0.25">
      <c r="A10" s="20" t="s">
        <v>6</v>
      </c>
      <c r="B10" s="21">
        <v>3594.18</v>
      </c>
      <c r="C10" s="21">
        <v>0</v>
      </c>
      <c r="D10" s="21">
        <v>0</v>
      </c>
      <c r="E10" s="21">
        <v>1.02</v>
      </c>
      <c r="F10" s="21">
        <v>9.31</v>
      </c>
      <c r="G10" s="22">
        <v>3470.63</v>
      </c>
      <c r="H10" s="22">
        <v>0</v>
      </c>
      <c r="I10" s="22">
        <v>0</v>
      </c>
      <c r="J10" s="22">
        <v>1.28</v>
      </c>
      <c r="K10" s="22">
        <v>7.02</v>
      </c>
      <c r="L10" s="22">
        <v>4076.99</v>
      </c>
      <c r="M10" s="22">
        <v>0</v>
      </c>
      <c r="N10" s="22">
        <v>0</v>
      </c>
      <c r="O10" s="22">
        <v>0.9</v>
      </c>
      <c r="P10" s="22">
        <v>7.64</v>
      </c>
    </row>
    <row r="11" spans="1:16" x14ac:dyDescent="0.25">
      <c r="A11" s="20" t="s">
        <v>7</v>
      </c>
      <c r="B11" s="21">
        <v>7819.48</v>
      </c>
      <c r="C11" s="21">
        <v>0</v>
      </c>
      <c r="D11" s="21">
        <v>0</v>
      </c>
      <c r="E11" s="21">
        <v>2.25</v>
      </c>
      <c r="F11" s="21">
        <v>2.88</v>
      </c>
      <c r="G11" s="22">
        <v>11317.74</v>
      </c>
      <c r="H11" s="22">
        <v>0</v>
      </c>
      <c r="I11" s="22">
        <v>0</v>
      </c>
      <c r="J11" s="22">
        <v>3.16</v>
      </c>
      <c r="K11" s="22">
        <v>3.11</v>
      </c>
      <c r="L11" s="22">
        <v>8165.94</v>
      </c>
      <c r="M11" s="22">
        <v>0</v>
      </c>
      <c r="N11" s="22">
        <v>0</v>
      </c>
      <c r="O11" s="22">
        <v>2.84</v>
      </c>
      <c r="P11" s="22">
        <v>2.5299999999999998</v>
      </c>
    </row>
    <row r="12" spans="1:16" x14ac:dyDescent="0.25">
      <c r="A12" s="20" t="s">
        <v>8</v>
      </c>
      <c r="B12" s="21">
        <v>5475.59</v>
      </c>
      <c r="C12" s="21">
        <v>0</v>
      </c>
      <c r="D12" s="21">
        <v>0</v>
      </c>
      <c r="E12" s="21">
        <v>3.58</v>
      </c>
      <c r="F12" s="23">
        <v>0.73</v>
      </c>
      <c r="G12" s="22">
        <v>4711.84</v>
      </c>
      <c r="H12" s="22">
        <v>0</v>
      </c>
      <c r="I12" s="22">
        <v>0</v>
      </c>
      <c r="J12" s="22">
        <v>1.81</v>
      </c>
      <c r="K12" s="22">
        <v>1.62</v>
      </c>
      <c r="L12" s="22">
        <v>4915.25</v>
      </c>
      <c r="M12" s="22">
        <v>8.14</v>
      </c>
      <c r="N12" s="22">
        <v>0</v>
      </c>
      <c r="O12" s="22">
        <v>0.62</v>
      </c>
      <c r="P12" s="22">
        <v>3.91</v>
      </c>
    </row>
    <row r="13" spans="1:16" x14ac:dyDescent="0.25">
      <c r="A13" s="20" t="s">
        <v>9</v>
      </c>
      <c r="B13" s="21">
        <v>4541.54</v>
      </c>
      <c r="C13" s="21">
        <v>0</v>
      </c>
      <c r="D13" s="21">
        <v>0</v>
      </c>
      <c r="E13" s="21">
        <v>7.22</v>
      </c>
      <c r="F13" s="21">
        <v>2.0299999999999998</v>
      </c>
      <c r="G13" s="22">
        <v>4215.28</v>
      </c>
      <c r="H13" s="22">
        <v>0</v>
      </c>
      <c r="I13" s="22">
        <v>0</v>
      </c>
      <c r="J13" s="22">
        <v>1.31</v>
      </c>
      <c r="K13" s="22">
        <v>8.89</v>
      </c>
      <c r="L13" s="22">
        <v>5137.21</v>
      </c>
      <c r="M13" s="22">
        <v>36.11</v>
      </c>
      <c r="N13" s="22">
        <v>0</v>
      </c>
      <c r="O13" s="22">
        <v>1.65</v>
      </c>
      <c r="P13" s="22">
        <v>6.55</v>
      </c>
    </row>
    <row r="14" spans="1:16" x14ac:dyDescent="0.25">
      <c r="A14" s="20" t="s">
        <v>10</v>
      </c>
      <c r="B14" s="21">
        <v>3229.33</v>
      </c>
      <c r="C14" s="21">
        <v>30.49</v>
      </c>
      <c r="D14" s="21">
        <v>225</v>
      </c>
      <c r="E14" s="21">
        <v>1.73</v>
      </c>
      <c r="F14" s="21">
        <v>8.33</v>
      </c>
      <c r="G14" s="22">
        <v>2287.14</v>
      </c>
      <c r="H14" s="22">
        <v>0.28000000000000003</v>
      </c>
      <c r="I14" s="22">
        <v>1200</v>
      </c>
      <c r="J14" s="22">
        <v>12.8</v>
      </c>
      <c r="K14" s="22">
        <v>0</v>
      </c>
      <c r="L14" s="22">
        <v>1913.89</v>
      </c>
      <c r="M14" s="22">
        <v>0</v>
      </c>
      <c r="N14" s="22">
        <v>0</v>
      </c>
      <c r="O14" s="22">
        <v>0.34</v>
      </c>
      <c r="P14" s="22">
        <v>2.88</v>
      </c>
    </row>
    <row r="15" spans="1:16" x14ac:dyDescent="0.25">
      <c r="A15" s="20" t="s">
        <v>11</v>
      </c>
      <c r="B15" s="21">
        <v>14678.28</v>
      </c>
      <c r="C15" s="21">
        <v>10.27</v>
      </c>
      <c r="D15" s="21">
        <v>6560.1</v>
      </c>
      <c r="E15" s="21">
        <v>7.36</v>
      </c>
      <c r="F15" s="21">
        <v>2</v>
      </c>
      <c r="G15" s="22">
        <v>12671.14</v>
      </c>
      <c r="H15" s="22">
        <v>12.37</v>
      </c>
      <c r="I15" s="22">
        <v>7817.7</v>
      </c>
      <c r="J15" s="22">
        <v>10.62</v>
      </c>
      <c r="K15" s="22">
        <v>1.84</v>
      </c>
      <c r="L15" s="22">
        <v>12977.97</v>
      </c>
      <c r="M15" s="22">
        <v>12.47</v>
      </c>
      <c r="N15" s="22">
        <v>8340</v>
      </c>
      <c r="O15" s="22">
        <v>8.67</v>
      </c>
      <c r="P15" s="22">
        <v>1.74</v>
      </c>
    </row>
    <row r="16" spans="1:16" ht="24.75" x14ac:dyDescent="0.25">
      <c r="A16" s="20" t="s">
        <v>12</v>
      </c>
      <c r="B16" s="21">
        <v>13095.48</v>
      </c>
      <c r="C16" s="21">
        <v>0</v>
      </c>
      <c r="D16" s="21">
        <v>0</v>
      </c>
      <c r="E16" s="21">
        <v>5.59</v>
      </c>
      <c r="F16" s="21">
        <v>2.29</v>
      </c>
      <c r="G16" s="22">
        <v>13176.14</v>
      </c>
      <c r="H16" s="22">
        <v>0</v>
      </c>
      <c r="I16" s="22">
        <v>0</v>
      </c>
      <c r="J16" s="22">
        <v>4.26</v>
      </c>
      <c r="K16" s="22">
        <v>1.95</v>
      </c>
      <c r="L16" s="22">
        <v>10085.64</v>
      </c>
      <c r="M16" s="22">
        <v>13.61</v>
      </c>
      <c r="N16" s="22">
        <v>0</v>
      </c>
      <c r="O16" s="22">
        <v>1.27</v>
      </c>
      <c r="P16" s="22">
        <v>3.88</v>
      </c>
    </row>
    <row r="17" spans="1:16" x14ac:dyDescent="0.25">
      <c r="A17" s="20" t="s">
        <v>13</v>
      </c>
      <c r="B17" s="21">
        <v>35217.24</v>
      </c>
      <c r="C17" s="21">
        <v>6.65</v>
      </c>
      <c r="D17" s="21">
        <v>7720.93</v>
      </c>
      <c r="E17" s="21">
        <v>4.12</v>
      </c>
      <c r="F17" s="21">
        <v>2.04</v>
      </c>
      <c r="G17" s="22">
        <v>29346.44</v>
      </c>
      <c r="H17" s="22">
        <v>6.84</v>
      </c>
      <c r="I17" s="22">
        <v>6931.58</v>
      </c>
      <c r="J17" s="22">
        <v>10.81</v>
      </c>
      <c r="K17" s="22">
        <v>0.47</v>
      </c>
      <c r="L17" s="22">
        <v>32377.25</v>
      </c>
      <c r="M17" s="22">
        <v>7.24</v>
      </c>
      <c r="N17" s="22">
        <v>8424</v>
      </c>
      <c r="O17" s="22">
        <v>4.95</v>
      </c>
      <c r="P17" s="22">
        <v>1.42</v>
      </c>
    </row>
    <row r="18" spans="1:16" x14ac:dyDescent="0.25">
      <c r="A18" s="20" t="s">
        <v>14</v>
      </c>
      <c r="B18" s="21">
        <v>868.01</v>
      </c>
      <c r="C18" s="21">
        <v>0</v>
      </c>
      <c r="D18" s="21">
        <v>0</v>
      </c>
      <c r="E18" s="21">
        <v>1.47</v>
      </c>
      <c r="F18" s="21">
        <v>7.95</v>
      </c>
      <c r="G18" s="22">
        <v>889.33</v>
      </c>
      <c r="H18" s="22">
        <v>0</v>
      </c>
      <c r="I18" s="22">
        <v>0</v>
      </c>
      <c r="J18" s="22">
        <v>0.42</v>
      </c>
      <c r="K18" s="22">
        <v>38.49</v>
      </c>
      <c r="L18" s="22">
        <v>1038.1099999999999</v>
      </c>
      <c r="M18" s="22">
        <v>0</v>
      </c>
      <c r="N18" s="22">
        <v>0</v>
      </c>
      <c r="O18" s="22">
        <v>0.23</v>
      </c>
      <c r="P18" s="22">
        <v>41.76</v>
      </c>
    </row>
    <row r="19" spans="1:16" x14ac:dyDescent="0.25">
      <c r="A19" s="20" t="s">
        <v>15</v>
      </c>
      <c r="B19" s="21">
        <v>2381.5</v>
      </c>
      <c r="C19" s="21">
        <v>0</v>
      </c>
      <c r="D19" s="21">
        <v>0</v>
      </c>
      <c r="E19" s="21">
        <v>1.55</v>
      </c>
      <c r="F19" s="21">
        <v>19.93</v>
      </c>
      <c r="G19" s="22">
        <v>1791.84</v>
      </c>
      <c r="H19" s="22">
        <v>0</v>
      </c>
      <c r="I19" s="22">
        <v>0</v>
      </c>
      <c r="J19" s="22">
        <v>0.67</v>
      </c>
      <c r="K19" s="22">
        <v>30.26</v>
      </c>
      <c r="L19" s="22">
        <v>2039.12</v>
      </c>
      <c r="M19" s="22">
        <v>0</v>
      </c>
      <c r="N19" s="22">
        <v>0</v>
      </c>
      <c r="O19" s="22">
        <v>0.53</v>
      </c>
      <c r="P19" s="22">
        <v>24.54</v>
      </c>
    </row>
    <row r="20" spans="1:16" x14ac:dyDescent="0.25">
      <c r="A20" s="20" t="s">
        <v>16</v>
      </c>
      <c r="B20" s="21">
        <v>6423.79</v>
      </c>
      <c r="C20" s="21">
        <v>11.8</v>
      </c>
      <c r="D20" s="21">
        <v>0</v>
      </c>
      <c r="E20" s="21">
        <v>1.68</v>
      </c>
      <c r="F20" s="21">
        <v>2.8</v>
      </c>
      <c r="G20" s="22">
        <v>5470.08</v>
      </c>
      <c r="H20" s="22">
        <v>7.34</v>
      </c>
      <c r="I20" s="22">
        <v>246.5</v>
      </c>
      <c r="J20" s="22">
        <v>5.32</v>
      </c>
      <c r="K20" s="22">
        <v>1.98</v>
      </c>
      <c r="L20" s="22">
        <v>6430.54</v>
      </c>
      <c r="M20" s="22">
        <v>3.09</v>
      </c>
      <c r="N20" s="22">
        <v>625</v>
      </c>
      <c r="O20" s="22">
        <v>5.72</v>
      </c>
      <c r="P20" s="22">
        <v>1.73</v>
      </c>
    </row>
    <row r="21" spans="1:16" x14ac:dyDescent="0.25">
      <c r="A21" s="20" t="s">
        <v>17</v>
      </c>
      <c r="B21" s="21">
        <v>2148.86</v>
      </c>
      <c r="C21" s="21">
        <v>0</v>
      </c>
      <c r="D21" s="21">
        <v>0</v>
      </c>
      <c r="E21" s="21">
        <v>0.91</v>
      </c>
      <c r="F21" s="21">
        <v>15.44</v>
      </c>
      <c r="G21" s="22">
        <v>2177.4699999999998</v>
      </c>
      <c r="H21" s="22">
        <v>0</v>
      </c>
      <c r="I21" s="22">
        <v>0</v>
      </c>
      <c r="J21" s="22">
        <v>0.88</v>
      </c>
      <c r="K21" s="22">
        <v>23.18</v>
      </c>
      <c r="L21" s="22">
        <v>2193.5</v>
      </c>
      <c r="M21" s="22">
        <v>0</v>
      </c>
      <c r="N21" s="22">
        <v>0</v>
      </c>
      <c r="O21" s="22">
        <v>0.31</v>
      </c>
      <c r="P21" s="22">
        <v>60.32</v>
      </c>
    </row>
    <row r="22" spans="1:16" x14ac:dyDescent="0.25">
      <c r="A22" s="20" t="s">
        <v>18</v>
      </c>
      <c r="B22" s="21">
        <v>10943.05</v>
      </c>
      <c r="C22" s="21">
        <v>19.11</v>
      </c>
      <c r="D22" s="21">
        <v>2250.5100000000002</v>
      </c>
      <c r="E22" s="21">
        <v>56.63</v>
      </c>
      <c r="F22" s="21">
        <v>0.41</v>
      </c>
      <c r="G22" s="22">
        <v>5797.84</v>
      </c>
      <c r="H22" s="22">
        <v>0.19</v>
      </c>
      <c r="I22" s="22">
        <v>3581.63</v>
      </c>
      <c r="J22" s="22">
        <v>38.18</v>
      </c>
      <c r="K22" s="22">
        <v>1.07</v>
      </c>
      <c r="L22" s="22">
        <v>2866.26</v>
      </c>
      <c r="M22" s="22">
        <v>0</v>
      </c>
      <c r="N22" s="22">
        <v>0</v>
      </c>
      <c r="O22" s="22">
        <v>4.68</v>
      </c>
      <c r="P22" s="22">
        <v>1.68</v>
      </c>
    </row>
    <row r="23" spans="1:16" x14ac:dyDescent="0.25">
      <c r="A23" s="20" t="s">
        <v>19</v>
      </c>
      <c r="B23" s="21">
        <v>8906.65</v>
      </c>
      <c r="C23" s="21">
        <v>5.66</v>
      </c>
      <c r="D23" s="21">
        <v>3356.42</v>
      </c>
      <c r="E23" s="21">
        <v>3.77</v>
      </c>
      <c r="F23" s="21">
        <v>4.1100000000000003</v>
      </c>
      <c r="G23" s="22">
        <v>52576.14</v>
      </c>
      <c r="H23" s="22">
        <v>91.31</v>
      </c>
      <c r="I23" s="22">
        <v>3764.42</v>
      </c>
      <c r="J23" s="22">
        <v>5.17</v>
      </c>
      <c r="K23" s="22">
        <v>1.98</v>
      </c>
      <c r="L23" s="22">
        <v>21068.97</v>
      </c>
      <c r="M23" s="22">
        <v>57.2</v>
      </c>
      <c r="N23" s="22">
        <v>39684</v>
      </c>
      <c r="O23" s="22">
        <v>39</v>
      </c>
      <c r="P23" s="22">
        <v>1.92</v>
      </c>
    </row>
    <row r="24" spans="1:16" x14ac:dyDescent="0.25">
      <c r="A24" s="20" t="s">
        <v>20</v>
      </c>
      <c r="B24" s="21">
        <v>7986.9</v>
      </c>
      <c r="C24" s="21">
        <v>0</v>
      </c>
      <c r="D24" s="21">
        <v>0</v>
      </c>
      <c r="E24" s="21">
        <v>1.02</v>
      </c>
      <c r="F24" s="21">
        <v>5.44</v>
      </c>
      <c r="G24" s="22">
        <v>8279.1200000000008</v>
      </c>
      <c r="H24" s="22">
        <v>0</v>
      </c>
      <c r="I24" s="22">
        <v>0</v>
      </c>
      <c r="J24" s="22">
        <v>1.45</v>
      </c>
      <c r="K24" s="22">
        <v>4.09</v>
      </c>
      <c r="L24" s="22">
        <v>7092.23</v>
      </c>
      <c r="M24" s="22">
        <v>0</v>
      </c>
      <c r="N24" s="22">
        <v>0</v>
      </c>
      <c r="O24" s="22">
        <v>0.88</v>
      </c>
      <c r="P24" s="22">
        <v>5.39</v>
      </c>
    </row>
    <row r="25" spans="1:16" ht="24.75" x14ac:dyDescent="0.25">
      <c r="A25" s="20" t="s">
        <v>21</v>
      </c>
      <c r="B25" s="21">
        <v>184328.68</v>
      </c>
      <c r="C25" s="21">
        <v>3.7</v>
      </c>
      <c r="D25" s="21">
        <v>80000</v>
      </c>
      <c r="E25" s="21">
        <v>13.06</v>
      </c>
      <c r="F25" s="21">
        <v>6.67</v>
      </c>
      <c r="G25" s="22">
        <v>168940.64</v>
      </c>
      <c r="H25" s="22">
        <v>3.95</v>
      </c>
      <c r="I25" s="22">
        <v>45550.1</v>
      </c>
      <c r="J25" s="22">
        <v>10.84</v>
      </c>
      <c r="K25" s="22">
        <v>1.59</v>
      </c>
      <c r="L25" s="22">
        <v>173356.46</v>
      </c>
      <c r="M25" s="22">
        <v>4.57</v>
      </c>
      <c r="N25" s="22">
        <v>12158</v>
      </c>
      <c r="O25" s="22">
        <v>3.14</v>
      </c>
      <c r="P25" s="22">
        <v>2.4500000000000002</v>
      </c>
    </row>
    <row r="26" spans="1:16" x14ac:dyDescent="0.25">
      <c r="A26" s="20" t="s">
        <v>22</v>
      </c>
      <c r="B26" s="21">
        <v>3962.46</v>
      </c>
      <c r="C26" s="21">
        <v>0</v>
      </c>
      <c r="D26" s="21">
        <v>0</v>
      </c>
      <c r="E26" s="21">
        <v>0.74</v>
      </c>
      <c r="F26" s="21">
        <v>35.01</v>
      </c>
      <c r="G26" s="22">
        <v>4798.7700000000004</v>
      </c>
      <c r="H26" s="22">
        <v>0</v>
      </c>
      <c r="I26" s="22">
        <v>0</v>
      </c>
      <c r="J26" s="22">
        <v>0.91</v>
      </c>
      <c r="K26" s="22">
        <v>31.94</v>
      </c>
      <c r="L26" s="22">
        <v>4075.96</v>
      </c>
      <c r="M26" s="22">
        <v>0</v>
      </c>
      <c r="N26" s="22">
        <v>0</v>
      </c>
      <c r="O26" s="22">
        <v>0.87</v>
      </c>
      <c r="P26" s="22">
        <v>32.51</v>
      </c>
    </row>
    <row r="27" spans="1:16" ht="24.75" x14ac:dyDescent="0.25">
      <c r="A27" s="20" t="s">
        <v>23</v>
      </c>
      <c r="B27" s="21">
        <v>961.16</v>
      </c>
      <c r="C27" s="21">
        <v>0</v>
      </c>
      <c r="D27" s="21">
        <v>0</v>
      </c>
      <c r="E27" s="21">
        <v>0.88</v>
      </c>
      <c r="F27" s="21">
        <v>13.35</v>
      </c>
      <c r="G27" s="22">
        <v>973.5</v>
      </c>
      <c r="H27" s="22">
        <v>0</v>
      </c>
      <c r="I27" s="22">
        <v>0</v>
      </c>
      <c r="J27" s="22">
        <v>5.52</v>
      </c>
      <c r="K27" s="22">
        <v>1.26</v>
      </c>
      <c r="L27" s="22">
        <v>871.06</v>
      </c>
      <c r="M27" s="22">
        <v>0</v>
      </c>
      <c r="N27" s="22">
        <v>0</v>
      </c>
      <c r="O27" s="22">
        <v>1.67</v>
      </c>
      <c r="P27" s="22">
        <v>3.5</v>
      </c>
    </row>
    <row r="28" spans="1:16" x14ac:dyDescent="0.25">
      <c r="A28" s="20" t="s">
        <v>24</v>
      </c>
      <c r="B28" s="21">
        <v>2854.34</v>
      </c>
      <c r="C28" s="21">
        <v>5.94</v>
      </c>
      <c r="D28" s="21">
        <v>0</v>
      </c>
      <c r="E28" s="21">
        <v>2.88</v>
      </c>
      <c r="F28" s="21">
        <v>3.99</v>
      </c>
      <c r="G28" s="22">
        <v>2545.2199999999998</v>
      </c>
      <c r="H28" s="22">
        <v>13.81</v>
      </c>
      <c r="I28" s="22">
        <v>169.6</v>
      </c>
      <c r="J28" s="22">
        <v>3.08</v>
      </c>
      <c r="K28" s="22">
        <v>6.57</v>
      </c>
      <c r="L28" s="22">
        <v>2948.83</v>
      </c>
      <c r="M28" s="22">
        <v>12.54</v>
      </c>
      <c r="N28" s="22">
        <v>513</v>
      </c>
      <c r="O28" s="22">
        <v>2.5499999999999998</v>
      </c>
      <c r="P28" s="22">
        <v>17.760000000000002</v>
      </c>
    </row>
    <row r="29" spans="1:16" x14ac:dyDescent="0.25">
      <c r="A29" s="20" t="s">
        <v>25</v>
      </c>
      <c r="B29" s="21">
        <v>1820.3</v>
      </c>
      <c r="C29" s="21">
        <v>0</v>
      </c>
      <c r="D29" s="21">
        <v>0</v>
      </c>
      <c r="E29" s="21">
        <v>0.11</v>
      </c>
      <c r="F29" s="21">
        <v>68.06</v>
      </c>
      <c r="G29" s="22">
        <v>1548.02</v>
      </c>
      <c r="H29" s="22">
        <v>0</v>
      </c>
      <c r="I29" s="22">
        <v>0</v>
      </c>
      <c r="J29" s="22">
        <v>0.11</v>
      </c>
      <c r="K29" s="22">
        <v>54.57</v>
      </c>
      <c r="L29" s="22">
        <v>1169.24</v>
      </c>
      <c r="M29" s="22">
        <v>0</v>
      </c>
      <c r="N29" s="22">
        <v>0</v>
      </c>
      <c r="O29" s="22">
        <v>0.08</v>
      </c>
      <c r="P29" s="22">
        <v>87.08</v>
      </c>
    </row>
    <row r="30" spans="1:16" x14ac:dyDescent="0.25">
      <c r="A30" s="20" t="s">
        <v>26</v>
      </c>
      <c r="B30" s="21">
        <v>2655.76</v>
      </c>
      <c r="C30" s="21">
        <v>4.34</v>
      </c>
      <c r="D30" s="21">
        <v>176</v>
      </c>
      <c r="E30" s="21">
        <v>9.35</v>
      </c>
      <c r="F30" s="21">
        <v>1.1200000000000001</v>
      </c>
      <c r="G30" s="22">
        <v>1998.41</v>
      </c>
      <c r="H30" s="22">
        <v>8.39</v>
      </c>
      <c r="I30" s="22">
        <v>284</v>
      </c>
      <c r="J30" s="22">
        <v>14.17</v>
      </c>
      <c r="K30" s="22">
        <v>1.37</v>
      </c>
      <c r="L30" s="22">
        <v>1951.98</v>
      </c>
      <c r="M30" s="22">
        <v>12.36</v>
      </c>
      <c r="N30" s="22">
        <v>438</v>
      </c>
      <c r="O30" s="22">
        <v>10.3</v>
      </c>
      <c r="P30" s="22">
        <v>1.01</v>
      </c>
    </row>
    <row r="31" spans="1:16" x14ac:dyDescent="0.25">
      <c r="A31" s="20" t="s">
        <v>27</v>
      </c>
      <c r="B31" s="21">
        <v>2683.69</v>
      </c>
      <c r="C31" s="21">
        <v>0</v>
      </c>
      <c r="D31" s="21">
        <v>0</v>
      </c>
      <c r="E31" s="21">
        <v>0.56999999999999995</v>
      </c>
      <c r="F31" s="21">
        <v>20.73</v>
      </c>
      <c r="G31" s="22">
        <v>1836.94</v>
      </c>
      <c r="H31" s="22">
        <v>0</v>
      </c>
      <c r="I31" s="22">
        <v>0</v>
      </c>
      <c r="J31" s="22">
        <v>0.62</v>
      </c>
      <c r="K31" s="22">
        <v>32.75</v>
      </c>
      <c r="L31" s="22">
        <v>1921.82</v>
      </c>
      <c r="M31" s="22">
        <v>0</v>
      </c>
      <c r="N31" s="22">
        <v>0</v>
      </c>
      <c r="O31" s="22">
        <v>0.28999999999999998</v>
      </c>
      <c r="P31" s="22">
        <v>52.87</v>
      </c>
    </row>
    <row r="32" spans="1:16" x14ac:dyDescent="0.25">
      <c r="A32" s="20" t="s">
        <v>28</v>
      </c>
      <c r="B32" s="21">
        <v>2168.44</v>
      </c>
      <c r="C32" s="21">
        <v>0</v>
      </c>
      <c r="D32" s="21">
        <v>0</v>
      </c>
      <c r="E32" s="21">
        <v>2.85</v>
      </c>
      <c r="F32" s="21">
        <v>6.82</v>
      </c>
      <c r="G32" s="22">
        <v>1464.39</v>
      </c>
      <c r="H32" s="22">
        <v>0</v>
      </c>
      <c r="I32" s="22">
        <v>0</v>
      </c>
      <c r="J32" s="22">
        <v>0.88</v>
      </c>
      <c r="K32" s="22">
        <v>22.35</v>
      </c>
      <c r="L32" s="22">
        <v>1583.5</v>
      </c>
      <c r="M32" s="22">
        <v>0</v>
      </c>
      <c r="N32" s="22">
        <v>0</v>
      </c>
      <c r="O32" s="22">
        <v>5.49</v>
      </c>
      <c r="P32" s="22">
        <v>3.24</v>
      </c>
    </row>
    <row r="33" spans="1:16" x14ac:dyDescent="0.25">
      <c r="A33" s="20" t="s">
        <v>29</v>
      </c>
      <c r="B33" s="21">
        <v>2244.4899999999998</v>
      </c>
      <c r="C33" s="21">
        <v>0</v>
      </c>
      <c r="D33" s="21">
        <v>0</v>
      </c>
      <c r="E33" s="21">
        <v>0.42</v>
      </c>
      <c r="F33" s="21">
        <v>29.8</v>
      </c>
      <c r="G33" s="22">
        <v>3429.19</v>
      </c>
      <c r="H33" s="22">
        <v>0</v>
      </c>
      <c r="I33" s="22">
        <v>0</v>
      </c>
      <c r="J33" s="22">
        <v>0.16</v>
      </c>
      <c r="K33" s="22">
        <v>72.91</v>
      </c>
      <c r="L33" s="22">
        <v>2194.56</v>
      </c>
      <c r="M33" s="22">
        <v>0</v>
      </c>
      <c r="N33" s="22">
        <v>0</v>
      </c>
      <c r="O33" s="22">
        <v>4.2300000000000004</v>
      </c>
      <c r="P33" s="22">
        <v>2.42</v>
      </c>
    </row>
    <row r="34" spans="1:16" x14ac:dyDescent="0.25">
      <c r="A34" s="20" t="s">
        <v>30</v>
      </c>
      <c r="B34" s="21">
        <v>1952.93</v>
      </c>
      <c r="C34" s="21">
        <v>12.17</v>
      </c>
      <c r="D34" s="21">
        <v>724</v>
      </c>
      <c r="E34" s="21">
        <v>2.95</v>
      </c>
      <c r="F34" s="21">
        <v>2.0299999999999998</v>
      </c>
      <c r="G34" s="22">
        <v>1721.89</v>
      </c>
      <c r="H34" s="22">
        <v>5.08</v>
      </c>
      <c r="I34" s="22">
        <v>931</v>
      </c>
      <c r="J34" s="22">
        <v>4.22</v>
      </c>
      <c r="K34" s="22">
        <v>1.38</v>
      </c>
      <c r="L34" s="22">
        <v>13282.9</v>
      </c>
      <c r="M34" s="22">
        <v>86.89</v>
      </c>
      <c r="N34" s="22">
        <v>0</v>
      </c>
      <c r="O34" s="22">
        <v>0.4</v>
      </c>
      <c r="P34" s="22">
        <v>6.47</v>
      </c>
    </row>
    <row r="35" spans="1:16" x14ac:dyDescent="0.25">
      <c r="A35" s="20" t="s">
        <v>31</v>
      </c>
      <c r="B35" s="21">
        <v>3572.84</v>
      </c>
      <c r="C35" s="21">
        <v>0</v>
      </c>
      <c r="D35" s="21">
        <v>0</v>
      </c>
      <c r="E35" s="21">
        <v>1.57</v>
      </c>
      <c r="F35" s="21">
        <v>0.89</v>
      </c>
      <c r="G35" s="22">
        <v>5053.92</v>
      </c>
      <c r="H35" s="22">
        <v>0</v>
      </c>
      <c r="I35" s="22">
        <v>0</v>
      </c>
      <c r="J35" s="22">
        <v>1.6</v>
      </c>
      <c r="K35" s="22">
        <v>2.2400000000000002</v>
      </c>
      <c r="L35" s="22">
        <v>2969.48</v>
      </c>
      <c r="M35" s="22">
        <v>0</v>
      </c>
      <c r="N35" s="22">
        <v>0</v>
      </c>
      <c r="O35" s="22">
        <v>0.68</v>
      </c>
      <c r="P35" s="22">
        <v>9.68</v>
      </c>
    </row>
    <row r="36" spans="1:16" x14ac:dyDescent="0.25">
      <c r="A36" s="20" t="s">
        <v>32</v>
      </c>
      <c r="B36" s="21">
        <v>1365.95</v>
      </c>
      <c r="C36" s="21">
        <v>0</v>
      </c>
      <c r="D36" s="21">
        <v>0</v>
      </c>
      <c r="E36" s="21">
        <v>0.63</v>
      </c>
      <c r="F36" s="21">
        <v>31.52</v>
      </c>
      <c r="G36" s="22">
        <v>2559.5500000000002</v>
      </c>
      <c r="H36" s="22">
        <v>0</v>
      </c>
      <c r="I36" s="22">
        <v>0</v>
      </c>
      <c r="J36" s="22">
        <v>0.5</v>
      </c>
      <c r="K36" s="22">
        <v>55.56</v>
      </c>
      <c r="L36" s="22">
        <v>1426.21</v>
      </c>
      <c r="M36" s="22">
        <v>0</v>
      </c>
      <c r="N36" s="22">
        <v>0</v>
      </c>
      <c r="O36" s="22">
        <v>0.53</v>
      </c>
      <c r="P36" s="22">
        <v>33.729999999999997</v>
      </c>
    </row>
    <row r="37" spans="1:16" x14ac:dyDescent="0.25">
      <c r="A37" s="20" t="s">
        <v>33</v>
      </c>
      <c r="B37" s="21">
        <v>41966.45</v>
      </c>
      <c r="C37" s="21">
        <v>11.25</v>
      </c>
      <c r="D37" s="21">
        <v>13070.77</v>
      </c>
      <c r="E37" s="21">
        <v>16.64</v>
      </c>
      <c r="F37" s="21">
        <v>1.53</v>
      </c>
      <c r="G37" s="22">
        <v>84337.61</v>
      </c>
      <c r="H37" s="22">
        <v>5.84</v>
      </c>
      <c r="I37" s="22">
        <v>13397.9</v>
      </c>
      <c r="J37" s="22">
        <v>19.2</v>
      </c>
      <c r="K37" s="24">
        <v>0.78</v>
      </c>
      <c r="L37" s="22">
        <v>45604.72</v>
      </c>
      <c r="M37" s="22">
        <v>11.13</v>
      </c>
      <c r="N37" s="22">
        <v>16790</v>
      </c>
      <c r="O37" s="22">
        <v>17.39</v>
      </c>
      <c r="P37" s="22">
        <v>0.79</v>
      </c>
    </row>
    <row r="38" spans="1:16" x14ac:dyDescent="0.25">
      <c r="A38" s="20" t="s">
        <v>34</v>
      </c>
      <c r="B38" s="21">
        <v>1679.72</v>
      </c>
      <c r="C38" s="21">
        <v>0</v>
      </c>
      <c r="D38" s="21">
        <v>0</v>
      </c>
      <c r="E38" s="21">
        <v>0.17</v>
      </c>
      <c r="F38" s="21">
        <v>19.600000000000001</v>
      </c>
      <c r="G38" s="22">
        <v>2140.04</v>
      </c>
      <c r="H38" s="22">
        <v>0</v>
      </c>
      <c r="I38" s="22">
        <v>0</v>
      </c>
      <c r="J38" s="22">
        <v>0.12</v>
      </c>
      <c r="K38" s="22">
        <v>30.43</v>
      </c>
      <c r="L38" s="22">
        <v>2019.76</v>
      </c>
      <c r="M38" s="22">
        <v>0</v>
      </c>
      <c r="N38" s="22">
        <v>0</v>
      </c>
      <c r="O38" s="22">
        <v>0.13</v>
      </c>
      <c r="P38" s="22">
        <v>19.97</v>
      </c>
    </row>
    <row r="39" spans="1:16" x14ac:dyDescent="0.25">
      <c r="A39" s="20" t="s">
        <v>35</v>
      </c>
      <c r="B39" s="21">
        <v>2573.12</v>
      </c>
      <c r="C39" s="21">
        <v>0</v>
      </c>
      <c r="D39" s="21">
        <v>0</v>
      </c>
      <c r="E39" s="21">
        <v>2.84</v>
      </c>
      <c r="F39" s="21">
        <v>3.34</v>
      </c>
      <c r="G39" s="22">
        <v>2225</v>
      </c>
      <c r="H39" s="22">
        <v>0</v>
      </c>
      <c r="I39" s="22">
        <v>0</v>
      </c>
      <c r="J39" s="22">
        <v>2.87</v>
      </c>
      <c r="K39" s="22">
        <v>4.3600000000000003</v>
      </c>
      <c r="L39" s="22">
        <v>2227.62</v>
      </c>
      <c r="M39" s="22">
        <v>0</v>
      </c>
      <c r="N39" s="22">
        <v>0</v>
      </c>
      <c r="O39" s="22">
        <v>2.0099999999999998</v>
      </c>
      <c r="P39" s="22">
        <v>2.81</v>
      </c>
    </row>
    <row r="40" spans="1:16" x14ac:dyDescent="0.25">
      <c r="A40" s="20" t="s">
        <v>36</v>
      </c>
      <c r="B40" s="21">
        <v>296231.12</v>
      </c>
      <c r="C40" s="21">
        <v>16.600000000000001</v>
      </c>
      <c r="D40" s="21">
        <v>83768.479999999996</v>
      </c>
      <c r="E40" s="21">
        <v>7.33</v>
      </c>
      <c r="F40" s="21">
        <v>0.96</v>
      </c>
      <c r="G40" s="22">
        <v>429536.16</v>
      </c>
      <c r="H40" s="22">
        <v>11.78</v>
      </c>
      <c r="I40" s="22">
        <v>129467.63</v>
      </c>
      <c r="J40" s="22">
        <v>10.1</v>
      </c>
      <c r="K40" s="22">
        <v>1.1000000000000001</v>
      </c>
      <c r="L40" s="22">
        <v>454502.2</v>
      </c>
      <c r="M40" s="22">
        <v>4.51</v>
      </c>
      <c r="N40" s="22">
        <v>100207.62</v>
      </c>
      <c r="O40" s="22">
        <v>8.5</v>
      </c>
      <c r="P40" s="22">
        <v>1.51</v>
      </c>
    </row>
    <row r="41" spans="1:16" x14ac:dyDescent="0.25">
      <c r="A41" s="20" t="s">
        <v>37</v>
      </c>
      <c r="B41" s="21">
        <v>6500.72</v>
      </c>
      <c r="C41" s="21">
        <v>5.8</v>
      </c>
      <c r="D41" s="21">
        <v>1029.4000000000001</v>
      </c>
      <c r="E41" s="21">
        <v>3.7</v>
      </c>
      <c r="F41" s="21">
        <v>0.71</v>
      </c>
      <c r="G41" s="22">
        <v>7035.47</v>
      </c>
      <c r="H41" s="22">
        <v>10.09</v>
      </c>
      <c r="I41" s="22">
        <v>761.4</v>
      </c>
      <c r="J41" s="22">
        <v>5.8</v>
      </c>
      <c r="K41" s="22">
        <v>0.95</v>
      </c>
      <c r="L41" s="22">
        <v>5481.57</v>
      </c>
      <c r="M41" s="22">
        <v>15.74</v>
      </c>
      <c r="N41" s="22">
        <v>1276</v>
      </c>
      <c r="O41" s="22">
        <v>71.69</v>
      </c>
      <c r="P41" s="22">
        <v>0.55000000000000004</v>
      </c>
    </row>
    <row r="42" spans="1:16" x14ac:dyDescent="0.25">
      <c r="A42" s="20" t="s">
        <v>38</v>
      </c>
      <c r="B42" s="21">
        <v>6021.12</v>
      </c>
      <c r="C42" s="21">
        <v>0</v>
      </c>
      <c r="D42" s="21">
        <v>0</v>
      </c>
      <c r="E42" s="21">
        <v>0.39</v>
      </c>
      <c r="F42" s="21">
        <v>10.81</v>
      </c>
      <c r="G42" s="22">
        <v>4198.8100000000004</v>
      </c>
      <c r="H42" s="22">
        <v>0</v>
      </c>
      <c r="I42" s="22">
        <v>0</v>
      </c>
      <c r="J42" s="22">
        <v>0.16</v>
      </c>
      <c r="K42" s="22">
        <v>21.89</v>
      </c>
      <c r="L42" s="22">
        <v>9132.83</v>
      </c>
      <c r="M42" s="22">
        <v>0</v>
      </c>
      <c r="N42" s="22">
        <v>0</v>
      </c>
      <c r="O42" s="22">
        <v>0</v>
      </c>
      <c r="P42" s="22">
        <v>0</v>
      </c>
    </row>
    <row r="43" spans="1:16" x14ac:dyDescent="0.25">
      <c r="A43" s="20" t="s">
        <v>39</v>
      </c>
      <c r="B43" s="21">
        <v>12354.08</v>
      </c>
      <c r="C43" s="21">
        <v>0</v>
      </c>
      <c r="D43" s="21">
        <v>0</v>
      </c>
      <c r="E43" s="21">
        <v>0.44</v>
      </c>
      <c r="F43" s="21">
        <v>14.37</v>
      </c>
      <c r="G43" s="22">
        <v>82391.929999999993</v>
      </c>
      <c r="H43" s="22">
        <v>0</v>
      </c>
      <c r="I43" s="22">
        <v>0</v>
      </c>
      <c r="J43" s="22">
        <v>2.29</v>
      </c>
      <c r="K43" s="22">
        <v>3.02</v>
      </c>
      <c r="L43" s="22">
        <v>42117.57</v>
      </c>
      <c r="M43" s="22">
        <v>0</v>
      </c>
      <c r="N43" s="22">
        <v>0</v>
      </c>
      <c r="O43" s="22">
        <v>40.200000000000003</v>
      </c>
      <c r="P43" s="22">
        <v>1.45</v>
      </c>
    </row>
    <row r="44" spans="1:16" x14ac:dyDescent="0.25">
      <c r="A44" s="27" t="s">
        <v>609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</row>
    <row r="45" spans="1:16" x14ac:dyDescent="0.25">
      <c r="A45" s="28" t="s">
        <v>605</v>
      </c>
    </row>
    <row r="46" spans="1:16" x14ac:dyDescent="0.25">
      <c r="A46" s="28" t="s">
        <v>610</v>
      </c>
    </row>
    <row r="47" spans="1:16" x14ac:dyDescent="0.25">
      <c r="A47" s="28" t="s">
        <v>606</v>
      </c>
    </row>
    <row r="48" spans="1:16" x14ac:dyDescent="0.25">
      <c r="A48" s="29" t="s">
        <v>607</v>
      </c>
    </row>
    <row r="49" spans="1:1" x14ac:dyDescent="0.25">
      <c r="A49" s="29" t="s">
        <v>608</v>
      </c>
    </row>
    <row r="50" spans="1:1" x14ac:dyDescent="0.25">
      <c r="A50" s="29" t="s">
        <v>873</v>
      </c>
    </row>
  </sheetData>
  <mergeCells count="4">
    <mergeCell ref="A2:A3"/>
    <mergeCell ref="B2:F2"/>
    <mergeCell ref="G2:K2"/>
    <mergeCell ref="L2:P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/>
  </sheetViews>
  <sheetFormatPr defaultRowHeight="15" x14ac:dyDescent="0.25"/>
  <cols>
    <col min="9" max="9" width="10.140625" bestFit="1" customWidth="1"/>
    <col min="12" max="14" width="10.140625" bestFit="1" customWidth="1"/>
  </cols>
  <sheetData>
    <row r="1" spans="1:20" ht="21" thickBot="1" x14ac:dyDescent="0.35">
      <c r="A1" s="108" t="s">
        <v>1134</v>
      </c>
      <c r="B1" s="35"/>
    </row>
    <row r="2" spans="1:20" ht="15.75" thickTop="1" x14ac:dyDescent="0.25">
      <c r="A2" s="176" t="s">
        <v>835</v>
      </c>
      <c r="B2" s="178"/>
      <c r="C2" s="176" t="s">
        <v>836</v>
      </c>
      <c r="D2" s="177"/>
      <c r="E2" s="177"/>
      <c r="F2" s="177"/>
      <c r="G2" s="177"/>
      <c r="H2" s="178"/>
      <c r="I2" s="176" t="s">
        <v>843</v>
      </c>
      <c r="J2" s="177"/>
      <c r="K2" s="177"/>
      <c r="L2" s="177"/>
      <c r="M2" s="177"/>
      <c r="N2" s="178"/>
    </row>
    <row r="3" spans="1:20" ht="39" thickBot="1" x14ac:dyDescent="0.3">
      <c r="A3" s="179"/>
      <c r="B3" s="180"/>
      <c r="C3" s="39" t="s">
        <v>837</v>
      </c>
      <c r="D3" s="40" t="s">
        <v>838</v>
      </c>
      <c r="E3" s="41" t="s">
        <v>839</v>
      </c>
      <c r="F3" s="42" t="s">
        <v>840</v>
      </c>
      <c r="G3" s="43" t="s">
        <v>838</v>
      </c>
      <c r="H3" s="44" t="s">
        <v>839</v>
      </c>
      <c r="I3" s="39" t="s">
        <v>837</v>
      </c>
      <c r="J3" s="40" t="s">
        <v>838</v>
      </c>
      <c r="K3" s="41" t="s">
        <v>839</v>
      </c>
      <c r="L3" s="42" t="s">
        <v>840</v>
      </c>
      <c r="M3" s="43" t="s">
        <v>838</v>
      </c>
      <c r="N3" s="44" t="s">
        <v>839</v>
      </c>
    </row>
    <row r="4" spans="1:20" ht="15.75" thickBot="1" x14ac:dyDescent="0.3">
      <c r="A4" s="37"/>
      <c r="B4" s="38"/>
      <c r="C4" s="45" t="s">
        <v>841</v>
      </c>
      <c r="D4" s="46">
        <v>56</v>
      </c>
      <c r="E4" s="38">
        <v>57</v>
      </c>
      <c r="F4" s="47" t="s">
        <v>842</v>
      </c>
      <c r="G4" s="48">
        <v>59</v>
      </c>
      <c r="H4" s="49">
        <v>60</v>
      </c>
      <c r="I4" s="45" t="s">
        <v>844</v>
      </c>
      <c r="J4" s="46">
        <v>2</v>
      </c>
      <c r="K4" s="38">
        <v>3</v>
      </c>
      <c r="L4" s="47" t="s">
        <v>845</v>
      </c>
      <c r="M4" s="48">
        <v>5</v>
      </c>
      <c r="N4" s="49">
        <v>6</v>
      </c>
    </row>
    <row r="5" spans="1:20" x14ac:dyDescent="0.25">
      <c r="A5" s="187">
        <v>2005</v>
      </c>
      <c r="B5" s="188"/>
      <c r="C5" s="50">
        <v>195178</v>
      </c>
      <c r="D5" s="51">
        <v>53227</v>
      </c>
      <c r="E5" s="52">
        <v>141951</v>
      </c>
      <c r="F5" s="53">
        <v>517100</v>
      </c>
      <c r="G5" s="54">
        <v>140498</v>
      </c>
      <c r="H5" s="55">
        <v>376602</v>
      </c>
      <c r="I5" s="50">
        <v>12361793</v>
      </c>
      <c r="J5" s="54">
        <v>6336128</v>
      </c>
      <c r="K5" s="68">
        <v>6025665</v>
      </c>
      <c r="L5" s="51">
        <v>40320477</v>
      </c>
      <c r="M5" s="54">
        <v>19595035</v>
      </c>
      <c r="N5" s="55">
        <v>20725442</v>
      </c>
    </row>
    <row r="6" spans="1:20" x14ac:dyDescent="0.25">
      <c r="A6" s="183">
        <v>2006</v>
      </c>
      <c r="B6" s="189"/>
      <c r="C6" s="56">
        <v>184947</v>
      </c>
      <c r="D6" s="57">
        <v>49457</v>
      </c>
      <c r="E6" s="58">
        <v>135490</v>
      </c>
      <c r="F6" s="59">
        <v>509705</v>
      </c>
      <c r="G6" s="60">
        <v>137954</v>
      </c>
      <c r="H6" s="61">
        <v>371751</v>
      </c>
      <c r="I6" s="56">
        <v>12724926</v>
      </c>
      <c r="J6" s="60">
        <v>6435474</v>
      </c>
      <c r="K6" s="69">
        <v>6289452</v>
      </c>
      <c r="L6" s="57">
        <v>41447797</v>
      </c>
      <c r="M6" s="60">
        <v>20090348</v>
      </c>
      <c r="N6" s="61">
        <v>21357449</v>
      </c>
    </row>
    <row r="7" spans="1:20" x14ac:dyDescent="0.25">
      <c r="A7" s="183">
        <v>2007</v>
      </c>
      <c r="B7" s="189"/>
      <c r="C7" s="56">
        <v>190141</v>
      </c>
      <c r="D7" s="57">
        <v>45622</v>
      </c>
      <c r="E7" s="58">
        <v>144519</v>
      </c>
      <c r="F7" s="59">
        <v>472597</v>
      </c>
      <c r="G7" s="60">
        <v>114489</v>
      </c>
      <c r="H7" s="61">
        <v>358108</v>
      </c>
      <c r="I7" s="56">
        <v>12960921</v>
      </c>
      <c r="J7" s="60">
        <v>6679704</v>
      </c>
      <c r="K7" s="69">
        <v>6281217</v>
      </c>
      <c r="L7" s="57">
        <v>40831072</v>
      </c>
      <c r="M7" s="60">
        <v>20610186</v>
      </c>
      <c r="N7" s="61">
        <v>20220886</v>
      </c>
    </row>
    <row r="8" spans="1:20" x14ac:dyDescent="0.25">
      <c r="A8" s="183">
        <v>2008</v>
      </c>
      <c r="B8" s="184"/>
      <c r="C8" s="56">
        <v>165486</v>
      </c>
      <c r="D8" s="57">
        <v>44142</v>
      </c>
      <c r="E8" s="58">
        <v>121344</v>
      </c>
      <c r="F8" s="59">
        <v>409103</v>
      </c>
      <c r="G8" s="60">
        <v>106863</v>
      </c>
      <c r="H8" s="61">
        <v>302240</v>
      </c>
      <c r="I8" s="56">
        <v>12835886</v>
      </c>
      <c r="J8" s="60">
        <v>6649410</v>
      </c>
      <c r="K8" s="69">
        <v>6186476</v>
      </c>
      <c r="L8" s="57">
        <v>39283474</v>
      </c>
      <c r="M8" s="60">
        <v>19987022</v>
      </c>
      <c r="N8" s="61">
        <v>19296452</v>
      </c>
    </row>
    <row r="9" spans="1:20" x14ac:dyDescent="0.25">
      <c r="A9" s="183">
        <v>2009</v>
      </c>
      <c r="B9" s="184"/>
      <c r="C9" s="56">
        <v>155425</v>
      </c>
      <c r="D9" s="57">
        <v>34426</v>
      </c>
      <c r="E9" s="58">
        <v>120999</v>
      </c>
      <c r="F9" s="59">
        <v>396929</v>
      </c>
      <c r="G9" s="60">
        <v>83595</v>
      </c>
      <c r="H9" s="61">
        <v>313334</v>
      </c>
      <c r="I9" s="56">
        <v>11985909</v>
      </c>
      <c r="J9" s="60">
        <v>6032370</v>
      </c>
      <c r="K9" s="69">
        <v>5953539</v>
      </c>
      <c r="L9" s="57">
        <v>36662192</v>
      </c>
      <c r="M9" s="60">
        <v>17746893</v>
      </c>
      <c r="N9" s="61">
        <v>18915299</v>
      </c>
    </row>
    <row r="10" spans="1:20" x14ac:dyDescent="0.25">
      <c r="A10" s="185">
        <v>2010</v>
      </c>
      <c r="B10" s="186"/>
      <c r="C10" s="56">
        <v>155609</v>
      </c>
      <c r="D10" s="57">
        <v>33694</v>
      </c>
      <c r="E10" s="58">
        <v>121915</v>
      </c>
      <c r="F10" s="59">
        <v>392508</v>
      </c>
      <c r="G10" s="60">
        <v>78724</v>
      </c>
      <c r="H10" s="61">
        <v>313784</v>
      </c>
      <c r="I10" s="56">
        <v>12211878</v>
      </c>
      <c r="J10" s="60">
        <v>6333996</v>
      </c>
      <c r="K10" s="69">
        <v>5877882</v>
      </c>
      <c r="L10" s="57">
        <v>36908811</v>
      </c>
      <c r="M10" s="60">
        <v>18365947</v>
      </c>
      <c r="N10" s="61">
        <v>18542864</v>
      </c>
    </row>
    <row r="11" spans="1:20" x14ac:dyDescent="0.25">
      <c r="A11" s="185">
        <v>2011</v>
      </c>
      <c r="B11" s="186"/>
      <c r="C11" s="56">
        <v>177749</v>
      </c>
      <c r="D11" s="57">
        <v>34609</v>
      </c>
      <c r="E11" s="58">
        <v>143140</v>
      </c>
      <c r="F11" s="59">
        <v>426687</v>
      </c>
      <c r="G11" s="60">
        <v>85478</v>
      </c>
      <c r="H11" s="61">
        <v>341209</v>
      </c>
      <c r="I11" s="56">
        <v>12898712</v>
      </c>
      <c r="J11" s="60">
        <v>6715067</v>
      </c>
      <c r="K11" s="69">
        <v>6183645</v>
      </c>
      <c r="L11" s="57">
        <v>38235088</v>
      </c>
      <c r="M11" s="60">
        <v>19424839</v>
      </c>
      <c r="N11" s="61">
        <v>18810249</v>
      </c>
    </row>
    <row r="12" spans="1:20" x14ac:dyDescent="0.25">
      <c r="A12" s="185">
        <v>2012</v>
      </c>
      <c r="B12" s="186"/>
      <c r="C12" s="56">
        <v>197804</v>
      </c>
      <c r="D12" s="57">
        <v>41162</v>
      </c>
      <c r="E12" s="58">
        <v>156642</v>
      </c>
      <c r="F12" s="59">
        <v>479575</v>
      </c>
      <c r="G12" s="60">
        <v>108025</v>
      </c>
      <c r="H12" s="61">
        <v>371550</v>
      </c>
      <c r="I12" s="56">
        <v>13646913</v>
      </c>
      <c r="J12" s="60">
        <v>7164576</v>
      </c>
      <c r="K12" s="69">
        <v>6482337</v>
      </c>
      <c r="L12" s="57">
        <v>39567512</v>
      </c>
      <c r="M12" s="60">
        <v>20521815</v>
      </c>
      <c r="N12" s="61">
        <v>19045697</v>
      </c>
    </row>
    <row r="13" spans="1:20" ht="15.75" thickBot="1" x14ac:dyDescent="0.3">
      <c r="A13" s="181">
        <v>2013</v>
      </c>
      <c r="B13" s="182"/>
      <c r="C13" s="62">
        <v>179754</v>
      </c>
      <c r="D13" s="63">
        <v>35918</v>
      </c>
      <c r="E13" s="64">
        <v>143836</v>
      </c>
      <c r="F13" s="65">
        <v>424538</v>
      </c>
      <c r="G13" s="66">
        <v>87319</v>
      </c>
      <c r="H13" s="67">
        <v>337219</v>
      </c>
      <c r="I13" s="62">
        <v>13868336</v>
      </c>
      <c r="J13" s="66">
        <v>7309856</v>
      </c>
      <c r="K13" s="70">
        <v>6558480</v>
      </c>
      <c r="L13" s="63">
        <v>39316017</v>
      </c>
      <c r="M13" s="66">
        <v>20719826</v>
      </c>
      <c r="N13" s="67">
        <v>18596191</v>
      </c>
    </row>
    <row r="14" spans="1:20" ht="16.5" thickTop="1" thickBot="1" x14ac:dyDescent="0.3">
      <c r="A14" s="181" t="s">
        <v>852</v>
      </c>
      <c r="B14" s="182"/>
      <c r="C14" s="89">
        <f>C13/C5*100</f>
        <v>92.097470001741996</v>
      </c>
      <c r="D14" s="90">
        <f t="shared" ref="D14:N14" si="0">D13/D5*100</f>
        <v>67.480789824713014</v>
      </c>
      <c r="E14" s="91">
        <f t="shared" si="0"/>
        <v>101.32792301568851</v>
      </c>
      <c r="F14" s="92">
        <f t="shared" si="0"/>
        <v>82.099787275188547</v>
      </c>
      <c r="G14" s="93">
        <f t="shared" si="0"/>
        <v>62.149639140770688</v>
      </c>
      <c r="H14" s="94">
        <f t="shared" si="0"/>
        <v>89.542540931805988</v>
      </c>
      <c r="I14" s="89">
        <f t="shared" si="0"/>
        <v>112.18709130625307</v>
      </c>
      <c r="J14" s="93">
        <f t="shared" si="0"/>
        <v>115.36787135613422</v>
      </c>
      <c r="K14" s="95">
        <f t="shared" si="0"/>
        <v>108.84242652055831</v>
      </c>
      <c r="L14" s="90">
        <f t="shared" si="0"/>
        <v>97.508809233581246</v>
      </c>
      <c r="M14" s="93">
        <f t="shared" si="0"/>
        <v>105.74018367407866</v>
      </c>
      <c r="N14" s="94">
        <f t="shared" si="0"/>
        <v>89.726390394955146</v>
      </c>
    </row>
    <row r="15" spans="1:20" ht="16.5" thickTop="1" thickBot="1" x14ac:dyDescent="0.3"/>
    <row r="16" spans="1:20" ht="15.75" thickTop="1" x14ac:dyDescent="0.25">
      <c r="A16" s="176" t="s">
        <v>835</v>
      </c>
      <c r="B16" s="178"/>
      <c r="C16" s="176" t="s">
        <v>41</v>
      </c>
      <c r="D16" s="177"/>
      <c r="E16" s="177"/>
      <c r="F16" s="177"/>
      <c r="G16" s="177"/>
      <c r="H16" s="178"/>
      <c r="I16" s="176" t="s">
        <v>40</v>
      </c>
      <c r="J16" s="177"/>
      <c r="K16" s="177"/>
      <c r="L16" s="177"/>
      <c r="M16" s="177"/>
      <c r="N16" s="178"/>
      <c r="O16" s="176" t="s">
        <v>42</v>
      </c>
      <c r="P16" s="177"/>
      <c r="Q16" s="177"/>
      <c r="R16" s="177"/>
      <c r="S16" s="177"/>
      <c r="T16" s="178"/>
    </row>
    <row r="17" spans="1:20" ht="39" thickBot="1" x14ac:dyDescent="0.3">
      <c r="A17" s="179"/>
      <c r="B17" s="180"/>
      <c r="C17" s="39" t="s">
        <v>837</v>
      </c>
      <c r="D17" s="40" t="s">
        <v>838</v>
      </c>
      <c r="E17" s="41" t="s">
        <v>839</v>
      </c>
      <c r="F17" s="42" t="s">
        <v>840</v>
      </c>
      <c r="G17" s="43" t="s">
        <v>838</v>
      </c>
      <c r="H17" s="44" t="s">
        <v>839</v>
      </c>
      <c r="I17" s="39" t="s">
        <v>837</v>
      </c>
      <c r="J17" s="40" t="s">
        <v>838</v>
      </c>
      <c r="K17" s="41" t="s">
        <v>839</v>
      </c>
      <c r="L17" s="42" t="s">
        <v>840</v>
      </c>
      <c r="M17" s="43" t="s">
        <v>838</v>
      </c>
      <c r="N17" s="44" t="s">
        <v>839</v>
      </c>
      <c r="O17" s="39" t="s">
        <v>837</v>
      </c>
      <c r="P17" s="40" t="s">
        <v>838</v>
      </c>
      <c r="Q17" s="41" t="s">
        <v>839</v>
      </c>
      <c r="R17" s="42" t="s">
        <v>840</v>
      </c>
      <c r="S17" s="43" t="s">
        <v>838</v>
      </c>
      <c r="T17" s="44" t="s">
        <v>839</v>
      </c>
    </row>
    <row r="18" spans="1:20" ht="15.75" thickBot="1" x14ac:dyDescent="0.3">
      <c r="A18" s="37"/>
      <c r="B18" s="38"/>
      <c r="C18" s="45" t="s">
        <v>846</v>
      </c>
      <c r="D18" s="46">
        <v>44</v>
      </c>
      <c r="E18" s="38">
        <v>45</v>
      </c>
      <c r="F18" s="47" t="s">
        <v>847</v>
      </c>
      <c r="G18" s="48">
        <v>47</v>
      </c>
      <c r="H18" s="49">
        <v>48</v>
      </c>
      <c r="I18" s="45" t="s">
        <v>848</v>
      </c>
      <c r="J18" s="46">
        <v>14</v>
      </c>
      <c r="K18" s="38">
        <v>15</v>
      </c>
      <c r="L18" s="47" t="s">
        <v>849</v>
      </c>
      <c r="M18" s="48">
        <v>17</v>
      </c>
      <c r="N18" s="49">
        <v>18</v>
      </c>
      <c r="O18" s="45" t="s">
        <v>850</v>
      </c>
      <c r="P18" s="46">
        <v>50</v>
      </c>
      <c r="Q18" s="38">
        <v>51</v>
      </c>
      <c r="R18" s="47" t="s">
        <v>851</v>
      </c>
      <c r="S18" s="48">
        <v>53</v>
      </c>
      <c r="T18" s="49">
        <v>54</v>
      </c>
    </row>
    <row r="19" spans="1:20" x14ac:dyDescent="0.25">
      <c r="A19" s="187">
        <v>2005</v>
      </c>
      <c r="B19" s="188"/>
      <c r="C19" s="71">
        <v>768061</v>
      </c>
      <c r="D19" s="72">
        <v>242445</v>
      </c>
      <c r="E19" s="73">
        <v>525616</v>
      </c>
      <c r="F19" s="74">
        <v>2741134</v>
      </c>
      <c r="G19" s="75">
        <v>962515</v>
      </c>
      <c r="H19" s="76">
        <v>1778619</v>
      </c>
      <c r="I19" s="71">
        <v>770670</v>
      </c>
      <c r="J19" s="72">
        <v>230857</v>
      </c>
      <c r="K19" s="73">
        <v>539813</v>
      </c>
      <c r="L19" s="74">
        <v>2166842</v>
      </c>
      <c r="M19" s="75">
        <v>587993</v>
      </c>
      <c r="N19" s="76">
        <v>1578849</v>
      </c>
      <c r="O19" s="71">
        <v>972391</v>
      </c>
      <c r="P19" s="72">
        <v>325271</v>
      </c>
      <c r="Q19" s="73">
        <v>647120</v>
      </c>
      <c r="R19" s="74">
        <v>3862054</v>
      </c>
      <c r="S19" s="75">
        <v>1284891</v>
      </c>
      <c r="T19" s="76">
        <v>2577163</v>
      </c>
    </row>
    <row r="20" spans="1:20" x14ac:dyDescent="0.25">
      <c r="A20" s="183">
        <v>2006</v>
      </c>
      <c r="B20" s="189"/>
      <c r="C20" s="71">
        <v>802499</v>
      </c>
      <c r="D20" s="72">
        <v>243166</v>
      </c>
      <c r="E20" s="73">
        <v>559333</v>
      </c>
      <c r="F20" s="74">
        <v>2809907</v>
      </c>
      <c r="G20" s="75">
        <v>922543</v>
      </c>
      <c r="H20" s="76">
        <v>1887364</v>
      </c>
      <c r="I20" s="71">
        <v>767477</v>
      </c>
      <c r="J20" s="72">
        <v>224215</v>
      </c>
      <c r="K20" s="73">
        <v>543262</v>
      </c>
      <c r="L20" s="74">
        <v>2222530</v>
      </c>
      <c r="M20" s="75">
        <v>578061</v>
      </c>
      <c r="N20" s="76">
        <v>1644469</v>
      </c>
      <c r="O20" s="71">
        <v>982077</v>
      </c>
      <c r="P20" s="72">
        <v>332840</v>
      </c>
      <c r="Q20" s="73">
        <v>649237</v>
      </c>
      <c r="R20" s="74">
        <v>3793569</v>
      </c>
      <c r="S20" s="75">
        <v>1290662</v>
      </c>
      <c r="T20" s="76">
        <v>2502907</v>
      </c>
    </row>
    <row r="21" spans="1:20" x14ac:dyDescent="0.25">
      <c r="A21" s="183">
        <v>2007</v>
      </c>
      <c r="B21" s="189"/>
      <c r="C21" s="71">
        <v>709225</v>
      </c>
      <c r="D21" s="72">
        <v>211999</v>
      </c>
      <c r="E21" s="73">
        <v>497226</v>
      </c>
      <c r="F21" s="74">
        <v>2530537</v>
      </c>
      <c r="G21" s="75">
        <v>833789</v>
      </c>
      <c r="H21" s="76">
        <v>1696748</v>
      </c>
      <c r="I21" s="71">
        <v>713507</v>
      </c>
      <c r="J21" s="72">
        <v>204600</v>
      </c>
      <c r="K21" s="73">
        <v>508907</v>
      </c>
      <c r="L21" s="74">
        <v>2064921</v>
      </c>
      <c r="M21" s="75">
        <v>559230</v>
      </c>
      <c r="N21" s="76">
        <v>1505691</v>
      </c>
      <c r="O21" s="71">
        <v>909319</v>
      </c>
      <c r="P21" s="72">
        <v>287933</v>
      </c>
      <c r="Q21" s="73">
        <v>621386</v>
      </c>
      <c r="R21" s="74">
        <v>3499508</v>
      </c>
      <c r="S21" s="75">
        <v>1151739</v>
      </c>
      <c r="T21" s="76">
        <v>2347769</v>
      </c>
    </row>
    <row r="22" spans="1:20" x14ac:dyDescent="0.25">
      <c r="A22" s="183">
        <v>2008</v>
      </c>
      <c r="B22" s="184"/>
      <c r="C22" s="71">
        <v>703787</v>
      </c>
      <c r="D22" s="72">
        <v>200664</v>
      </c>
      <c r="E22" s="73">
        <v>503123</v>
      </c>
      <c r="F22" s="74">
        <v>2433746</v>
      </c>
      <c r="G22" s="75">
        <v>760229</v>
      </c>
      <c r="H22" s="76">
        <v>1673517</v>
      </c>
      <c r="I22" s="71">
        <v>665178</v>
      </c>
      <c r="J22" s="72">
        <v>176555</v>
      </c>
      <c r="K22" s="73">
        <v>488623</v>
      </c>
      <c r="L22" s="74">
        <v>1806363</v>
      </c>
      <c r="M22" s="75">
        <v>445803</v>
      </c>
      <c r="N22" s="76">
        <v>1360560</v>
      </c>
      <c r="O22" s="71">
        <v>902713</v>
      </c>
      <c r="P22" s="72">
        <v>290150</v>
      </c>
      <c r="Q22" s="73">
        <v>612563</v>
      </c>
      <c r="R22" s="74">
        <v>3386951</v>
      </c>
      <c r="S22" s="75">
        <v>1069929</v>
      </c>
      <c r="T22" s="76">
        <v>2317022</v>
      </c>
    </row>
    <row r="23" spans="1:20" x14ac:dyDescent="0.25">
      <c r="A23" s="183">
        <v>2009</v>
      </c>
      <c r="B23" s="184"/>
      <c r="C23" s="71">
        <v>652987</v>
      </c>
      <c r="D23" s="72">
        <v>165482</v>
      </c>
      <c r="E23" s="73">
        <v>487505</v>
      </c>
      <c r="F23" s="74">
        <v>2344293</v>
      </c>
      <c r="G23" s="75">
        <v>643041</v>
      </c>
      <c r="H23" s="76">
        <v>1701252</v>
      </c>
      <c r="I23" s="71">
        <v>645443</v>
      </c>
      <c r="J23" s="72">
        <v>148183</v>
      </c>
      <c r="K23" s="73">
        <v>497260</v>
      </c>
      <c r="L23" s="74">
        <v>1713592</v>
      </c>
      <c r="M23" s="75">
        <v>367177</v>
      </c>
      <c r="N23" s="76">
        <v>1346415</v>
      </c>
      <c r="O23" s="71">
        <v>810136</v>
      </c>
      <c r="P23" s="72">
        <v>223961</v>
      </c>
      <c r="Q23" s="73">
        <v>586175</v>
      </c>
      <c r="R23" s="74">
        <v>3140596</v>
      </c>
      <c r="S23" s="75">
        <v>840884</v>
      </c>
      <c r="T23" s="76">
        <v>2299712</v>
      </c>
    </row>
    <row r="24" spans="1:20" x14ac:dyDescent="0.25">
      <c r="A24" s="185">
        <v>2010</v>
      </c>
      <c r="B24" s="186"/>
      <c r="C24" s="71">
        <v>632568</v>
      </c>
      <c r="D24" s="72">
        <v>148269</v>
      </c>
      <c r="E24" s="73">
        <v>484299</v>
      </c>
      <c r="F24" s="74">
        <v>2206479</v>
      </c>
      <c r="G24" s="75">
        <v>555533</v>
      </c>
      <c r="H24" s="76">
        <v>1650946</v>
      </c>
      <c r="I24" s="71">
        <v>631356</v>
      </c>
      <c r="J24" s="72">
        <v>142575</v>
      </c>
      <c r="K24" s="73">
        <v>488781</v>
      </c>
      <c r="L24" s="74">
        <v>1688986</v>
      </c>
      <c r="M24" s="75">
        <v>353063</v>
      </c>
      <c r="N24" s="76">
        <v>1335923</v>
      </c>
      <c r="O24" s="71">
        <v>804270</v>
      </c>
      <c r="P24" s="72">
        <v>207992</v>
      </c>
      <c r="Q24" s="73">
        <v>596278</v>
      </c>
      <c r="R24" s="74">
        <v>3133903</v>
      </c>
      <c r="S24" s="75">
        <v>748220</v>
      </c>
      <c r="T24" s="76">
        <v>2385683</v>
      </c>
    </row>
    <row r="25" spans="1:20" x14ac:dyDescent="0.25">
      <c r="A25" s="185">
        <v>2011</v>
      </c>
      <c r="B25" s="186"/>
      <c r="C25" s="71">
        <v>632794</v>
      </c>
      <c r="D25" s="72">
        <v>145829</v>
      </c>
      <c r="E25" s="73">
        <v>486965</v>
      </c>
      <c r="F25" s="74">
        <v>2149890</v>
      </c>
      <c r="G25" s="75">
        <v>531351</v>
      </c>
      <c r="H25" s="76">
        <v>1618539</v>
      </c>
      <c r="I25" s="71">
        <v>695113</v>
      </c>
      <c r="J25" s="72">
        <v>161308</v>
      </c>
      <c r="K25" s="73">
        <v>533805</v>
      </c>
      <c r="L25" s="74">
        <v>1800587</v>
      </c>
      <c r="M25" s="75">
        <v>399605</v>
      </c>
      <c r="N25" s="76">
        <v>1400982</v>
      </c>
      <c r="O25" s="71">
        <v>825621</v>
      </c>
      <c r="P25" s="72">
        <v>202154</v>
      </c>
      <c r="Q25" s="73">
        <v>623467</v>
      </c>
      <c r="R25" s="74">
        <v>3090010</v>
      </c>
      <c r="S25" s="75">
        <v>727828</v>
      </c>
      <c r="T25" s="76">
        <v>2362182</v>
      </c>
    </row>
    <row r="26" spans="1:20" x14ac:dyDescent="0.25">
      <c r="A26" s="185">
        <v>2012</v>
      </c>
      <c r="B26" s="186"/>
      <c r="C26" s="71">
        <v>674958</v>
      </c>
      <c r="D26" s="72">
        <v>157360</v>
      </c>
      <c r="E26" s="73">
        <v>517598</v>
      </c>
      <c r="F26" s="74">
        <v>2299697</v>
      </c>
      <c r="G26" s="75">
        <v>563943</v>
      </c>
      <c r="H26" s="76">
        <v>1735754</v>
      </c>
      <c r="I26" s="71">
        <v>717367</v>
      </c>
      <c r="J26" s="72">
        <v>179757</v>
      </c>
      <c r="K26" s="73">
        <v>537610</v>
      </c>
      <c r="L26" s="74">
        <v>1787812</v>
      </c>
      <c r="M26" s="75">
        <v>429024</v>
      </c>
      <c r="N26" s="76">
        <v>1358788</v>
      </c>
      <c r="O26" s="71">
        <v>887470</v>
      </c>
      <c r="P26" s="72">
        <v>212922</v>
      </c>
      <c r="Q26" s="73">
        <v>674548</v>
      </c>
      <c r="R26" s="74">
        <v>3137732</v>
      </c>
      <c r="S26" s="75">
        <v>748160</v>
      </c>
      <c r="T26" s="76">
        <v>2389572</v>
      </c>
    </row>
    <row r="27" spans="1:20" ht="15.75" thickBot="1" x14ac:dyDescent="0.3">
      <c r="A27" s="181">
        <v>2013</v>
      </c>
      <c r="B27" s="182"/>
      <c r="C27" s="77">
        <v>679713</v>
      </c>
      <c r="D27" s="78">
        <v>148271</v>
      </c>
      <c r="E27" s="79">
        <v>531442</v>
      </c>
      <c r="F27" s="80">
        <v>2288347</v>
      </c>
      <c r="G27" s="81">
        <v>526851</v>
      </c>
      <c r="H27" s="82">
        <v>1761496</v>
      </c>
      <c r="I27" s="77">
        <v>685646</v>
      </c>
      <c r="J27" s="78">
        <v>180063</v>
      </c>
      <c r="K27" s="79">
        <v>505583</v>
      </c>
      <c r="L27" s="80">
        <v>1736042</v>
      </c>
      <c r="M27" s="81">
        <v>438850</v>
      </c>
      <c r="N27" s="82">
        <v>1297192</v>
      </c>
      <c r="O27" s="77">
        <v>885992</v>
      </c>
      <c r="P27" s="78">
        <v>215559</v>
      </c>
      <c r="Q27" s="79">
        <v>670433</v>
      </c>
      <c r="R27" s="80">
        <v>2981325</v>
      </c>
      <c r="S27" s="81">
        <v>771899</v>
      </c>
      <c r="T27" s="82">
        <v>2209426</v>
      </c>
    </row>
    <row r="28" spans="1:20" ht="16.5" thickTop="1" thickBot="1" x14ac:dyDescent="0.3">
      <c r="A28" s="181" t="s">
        <v>852</v>
      </c>
      <c r="B28" s="182"/>
      <c r="C28" s="83">
        <f>C27/C19*100</f>
        <v>88.497267795136054</v>
      </c>
      <c r="D28" s="84">
        <f t="shared" ref="D28:T28" si="1">D27/D19*100</f>
        <v>61.156550970323167</v>
      </c>
      <c r="E28" s="85">
        <f t="shared" si="1"/>
        <v>101.1084137469179</v>
      </c>
      <c r="F28" s="86">
        <f t="shared" si="1"/>
        <v>83.481763386977804</v>
      </c>
      <c r="G28" s="87">
        <f t="shared" si="1"/>
        <v>54.736913190963257</v>
      </c>
      <c r="H28" s="88">
        <f t="shared" si="1"/>
        <v>99.03728679385523</v>
      </c>
      <c r="I28" s="83">
        <f t="shared" si="1"/>
        <v>88.967521766774354</v>
      </c>
      <c r="J28" s="84">
        <f t="shared" si="1"/>
        <v>77.997634899526545</v>
      </c>
      <c r="K28" s="85">
        <f t="shared" si="1"/>
        <v>93.658915216936236</v>
      </c>
      <c r="L28" s="86">
        <f t="shared" si="1"/>
        <v>80.118531946491714</v>
      </c>
      <c r="M28" s="87">
        <f t="shared" si="1"/>
        <v>74.635242256285366</v>
      </c>
      <c r="N28" s="88">
        <f t="shared" si="1"/>
        <v>82.160611939457169</v>
      </c>
      <c r="O28" s="83">
        <f t="shared" si="1"/>
        <v>91.114788187056433</v>
      </c>
      <c r="P28" s="84">
        <f t="shared" si="1"/>
        <v>66.270586680029879</v>
      </c>
      <c r="Q28" s="85">
        <f t="shared" si="1"/>
        <v>103.60257757448386</v>
      </c>
      <c r="R28" s="86">
        <f t="shared" si="1"/>
        <v>77.195321453299201</v>
      </c>
      <c r="S28" s="87">
        <f t="shared" si="1"/>
        <v>60.0750569503561</v>
      </c>
      <c r="T28" s="88">
        <f t="shared" si="1"/>
        <v>85.730937468836856</v>
      </c>
    </row>
    <row r="29" spans="1:20" ht="15.75" thickTop="1" x14ac:dyDescent="0.25">
      <c r="A29" s="2" t="s">
        <v>853</v>
      </c>
    </row>
  </sheetData>
  <mergeCells count="27">
    <mergeCell ref="A28:B28"/>
    <mergeCell ref="A25:B25"/>
    <mergeCell ref="A26:B26"/>
    <mergeCell ref="A27:B27"/>
    <mergeCell ref="I16:N16"/>
    <mergeCell ref="A23:B23"/>
    <mergeCell ref="A24:B24"/>
    <mergeCell ref="O16:T16"/>
    <mergeCell ref="A19:B19"/>
    <mergeCell ref="A20:B20"/>
    <mergeCell ref="A21:B21"/>
    <mergeCell ref="A22:B22"/>
    <mergeCell ref="I2:N2"/>
    <mergeCell ref="C16:H16"/>
    <mergeCell ref="A16:B17"/>
    <mergeCell ref="A14:B14"/>
    <mergeCell ref="A9:B9"/>
    <mergeCell ref="A10:B10"/>
    <mergeCell ref="A11:B11"/>
    <mergeCell ref="A12:B12"/>
    <mergeCell ref="A13:B13"/>
    <mergeCell ref="C2:H2"/>
    <mergeCell ref="A2:B3"/>
    <mergeCell ref="A5:B5"/>
    <mergeCell ref="A6:B6"/>
    <mergeCell ref="A7:B7"/>
    <mergeCell ref="A8:B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defaultRowHeight="15" x14ac:dyDescent="0.25"/>
  <cols>
    <col min="1" max="1" width="20.28515625" customWidth="1"/>
    <col min="4" max="4" width="27.140625" customWidth="1"/>
    <col min="5" max="5" width="25" customWidth="1"/>
  </cols>
  <sheetData>
    <row r="1" spans="1:5" s="117" customFormat="1" x14ac:dyDescent="0.25">
      <c r="A1" s="108" t="s">
        <v>1135</v>
      </c>
    </row>
    <row r="2" spans="1:5" x14ac:dyDescent="0.25">
      <c r="A2" s="194" t="s">
        <v>871</v>
      </c>
      <c r="B2" s="195" t="s">
        <v>1065</v>
      </c>
      <c r="C2" s="195"/>
      <c r="D2" s="195"/>
      <c r="E2" s="195"/>
    </row>
    <row r="3" spans="1:5" ht="25.5" x14ac:dyDescent="0.25">
      <c r="A3" s="194"/>
      <c r="B3" s="148" t="s">
        <v>1066</v>
      </c>
      <c r="C3" s="149" t="s">
        <v>1067</v>
      </c>
      <c r="D3" s="150" t="s">
        <v>1068</v>
      </c>
      <c r="E3" s="151" t="s">
        <v>1069</v>
      </c>
    </row>
    <row r="4" spans="1:5" x14ac:dyDescent="0.25">
      <c r="A4" s="152" t="s">
        <v>0</v>
      </c>
      <c r="B4" s="153" t="s">
        <v>872</v>
      </c>
      <c r="C4" s="112"/>
      <c r="D4" s="111"/>
      <c r="E4" s="111"/>
    </row>
    <row r="5" spans="1:5" x14ac:dyDescent="0.25">
      <c r="A5" s="152" t="s">
        <v>1</v>
      </c>
      <c r="B5" s="153" t="s">
        <v>1070</v>
      </c>
      <c r="C5" s="112">
        <v>2012</v>
      </c>
      <c r="D5" s="111" t="s">
        <v>1071</v>
      </c>
      <c r="E5" s="111"/>
    </row>
    <row r="6" spans="1:5" ht="25.5" x14ac:dyDescent="0.25">
      <c r="A6" s="152" t="s">
        <v>2</v>
      </c>
      <c r="B6" s="153" t="s">
        <v>1072</v>
      </c>
      <c r="C6" s="112">
        <v>2001</v>
      </c>
      <c r="D6" s="111" t="s">
        <v>1071</v>
      </c>
      <c r="E6" s="111" t="s">
        <v>1073</v>
      </c>
    </row>
    <row r="7" spans="1:5" ht="38.25" x14ac:dyDescent="0.25">
      <c r="A7" s="152" t="s">
        <v>3</v>
      </c>
      <c r="B7" s="153" t="s">
        <v>1070</v>
      </c>
      <c r="C7" s="112">
        <v>2010</v>
      </c>
      <c r="D7" s="111" t="s">
        <v>1074</v>
      </c>
      <c r="E7" s="111"/>
    </row>
    <row r="8" spans="1:5" x14ac:dyDescent="0.25">
      <c r="A8" s="152" t="s">
        <v>4</v>
      </c>
      <c r="B8" s="153" t="s">
        <v>1070</v>
      </c>
      <c r="C8" s="112">
        <v>2009</v>
      </c>
      <c r="D8" s="111" t="s">
        <v>1071</v>
      </c>
      <c r="E8" s="111"/>
    </row>
    <row r="9" spans="1:5" ht="25.5" x14ac:dyDescent="0.25">
      <c r="A9" s="152" t="s">
        <v>5</v>
      </c>
      <c r="B9" s="153" t="s">
        <v>1075</v>
      </c>
      <c r="C9" s="112">
        <v>1998</v>
      </c>
      <c r="D9" s="111" t="s">
        <v>1071</v>
      </c>
      <c r="E9" s="111" t="s">
        <v>1076</v>
      </c>
    </row>
    <row r="10" spans="1:5" x14ac:dyDescent="0.25">
      <c r="A10" s="152" t="s">
        <v>6</v>
      </c>
      <c r="B10" s="153" t="s">
        <v>1077</v>
      </c>
      <c r="C10" s="112">
        <v>2007</v>
      </c>
      <c r="D10" s="111" t="s">
        <v>1078</v>
      </c>
      <c r="E10" s="111" t="s">
        <v>1079</v>
      </c>
    </row>
    <row r="11" spans="1:5" x14ac:dyDescent="0.25">
      <c r="A11" s="152" t="s">
        <v>7</v>
      </c>
      <c r="B11" s="153" t="s">
        <v>1070</v>
      </c>
      <c r="C11" s="112">
        <v>2010</v>
      </c>
      <c r="D11" s="111" t="s">
        <v>1080</v>
      </c>
      <c r="E11" s="111"/>
    </row>
    <row r="12" spans="1:5" ht="15" customHeight="1" x14ac:dyDescent="0.25">
      <c r="A12" s="152" t="s">
        <v>8</v>
      </c>
      <c r="B12" s="153" t="s">
        <v>1070</v>
      </c>
      <c r="C12" s="112">
        <v>2009</v>
      </c>
      <c r="D12" s="111" t="s">
        <v>1071</v>
      </c>
      <c r="E12" s="111" t="s">
        <v>1081</v>
      </c>
    </row>
    <row r="13" spans="1:5" x14ac:dyDescent="0.25">
      <c r="A13" s="152" t="s">
        <v>9</v>
      </c>
      <c r="B13" s="153" t="s">
        <v>1077</v>
      </c>
      <c r="C13" s="112">
        <v>2001</v>
      </c>
      <c r="D13" s="111" t="s">
        <v>1082</v>
      </c>
      <c r="E13" s="111" t="s">
        <v>1083</v>
      </c>
    </row>
    <row r="14" spans="1:5" ht="30" customHeight="1" x14ac:dyDescent="0.25">
      <c r="A14" s="152" t="s">
        <v>10</v>
      </c>
      <c r="B14" s="153" t="s">
        <v>1070</v>
      </c>
      <c r="C14" s="112">
        <v>2008</v>
      </c>
      <c r="D14" s="111" t="s">
        <v>1084</v>
      </c>
      <c r="E14" s="111"/>
    </row>
    <row r="15" spans="1:5" x14ac:dyDescent="0.25">
      <c r="A15" s="152" t="s">
        <v>11</v>
      </c>
      <c r="B15" s="153" t="s">
        <v>1070</v>
      </c>
      <c r="C15" s="112">
        <v>2009</v>
      </c>
      <c r="D15" s="111" t="s">
        <v>1085</v>
      </c>
      <c r="E15" s="111"/>
    </row>
    <row r="16" spans="1:5" ht="25.5" x14ac:dyDescent="0.25">
      <c r="A16" s="190" t="s">
        <v>12</v>
      </c>
      <c r="B16" s="191" t="s">
        <v>1077</v>
      </c>
      <c r="C16" s="193">
        <v>2001</v>
      </c>
      <c r="D16" s="192" t="s">
        <v>1086</v>
      </c>
      <c r="E16" s="111" t="s">
        <v>1087</v>
      </c>
    </row>
    <row r="17" spans="1:5" x14ac:dyDescent="0.25">
      <c r="A17" s="190"/>
      <c r="B17" s="191"/>
      <c r="C17" s="193"/>
      <c r="D17" s="192"/>
      <c r="E17" s="111" t="s">
        <v>1088</v>
      </c>
    </row>
    <row r="18" spans="1:5" ht="25.5" x14ac:dyDescent="0.25">
      <c r="A18" s="190" t="s">
        <v>13</v>
      </c>
      <c r="B18" s="191" t="s">
        <v>1072</v>
      </c>
      <c r="C18" s="193">
        <v>1994</v>
      </c>
      <c r="D18" s="192" t="s">
        <v>1071</v>
      </c>
      <c r="E18" s="111" t="s">
        <v>1089</v>
      </c>
    </row>
    <row r="19" spans="1:5" ht="25.5" x14ac:dyDescent="0.25">
      <c r="A19" s="190"/>
      <c r="B19" s="191"/>
      <c r="C19" s="193"/>
      <c r="D19" s="192"/>
      <c r="E19" s="111" t="s">
        <v>1090</v>
      </c>
    </row>
    <row r="20" spans="1:5" x14ac:dyDescent="0.25">
      <c r="A20" s="152" t="s">
        <v>14</v>
      </c>
      <c r="B20" s="153" t="s">
        <v>1077</v>
      </c>
      <c r="C20" s="112">
        <v>2008</v>
      </c>
      <c r="D20" s="111" t="s">
        <v>1091</v>
      </c>
      <c r="E20" s="154" t="s">
        <v>1092</v>
      </c>
    </row>
    <row r="21" spans="1:5" ht="25.5" x14ac:dyDescent="0.25">
      <c r="A21" s="152" t="s">
        <v>15</v>
      </c>
      <c r="B21" s="153" t="s">
        <v>872</v>
      </c>
      <c r="C21" s="112"/>
      <c r="D21" s="111"/>
      <c r="E21" s="111" t="s">
        <v>1093</v>
      </c>
    </row>
    <row r="22" spans="1:5" ht="25.5" x14ac:dyDescent="0.25">
      <c r="A22" s="152" t="s">
        <v>16</v>
      </c>
      <c r="B22" s="153" t="s">
        <v>1077</v>
      </c>
      <c r="C22" s="112">
        <v>2004</v>
      </c>
      <c r="D22" s="111" t="s">
        <v>1094</v>
      </c>
      <c r="E22" s="111"/>
    </row>
    <row r="23" spans="1:5" ht="30" customHeight="1" x14ac:dyDescent="0.25">
      <c r="A23" s="152" t="s">
        <v>17</v>
      </c>
      <c r="B23" s="153" t="s">
        <v>872</v>
      </c>
      <c r="C23" s="112"/>
      <c r="D23" s="111"/>
      <c r="E23" s="111" t="s">
        <v>1095</v>
      </c>
    </row>
    <row r="24" spans="1:5" x14ac:dyDescent="0.25">
      <c r="A24" s="152" t="s">
        <v>18</v>
      </c>
      <c r="B24" s="153" t="s">
        <v>1070</v>
      </c>
      <c r="C24" s="112">
        <v>2012</v>
      </c>
      <c r="D24" s="111" t="s">
        <v>1096</v>
      </c>
      <c r="E24" s="111"/>
    </row>
    <row r="25" spans="1:5" ht="25.5" x14ac:dyDescent="0.25">
      <c r="A25" s="152" t="s">
        <v>19</v>
      </c>
      <c r="B25" s="153" t="s">
        <v>872</v>
      </c>
      <c r="C25" s="112"/>
      <c r="D25" s="111"/>
      <c r="E25" s="111" t="s">
        <v>1097</v>
      </c>
    </row>
    <row r="26" spans="1:5" x14ac:dyDescent="0.25">
      <c r="A26" s="190" t="s">
        <v>20</v>
      </c>
      <c r="B26" s="191" t="s">
        <v>1077</v>
      </c>
      <c r="C26" s="193">
        <v>2006</v>
      </c>
      <c r="D26" s="192" t="s">
        <v>1094</v>
      </c>
      <c r="E26" s="111" t="s">
        <v>1098</v>
      </c>
    </row>
    <row r="27" spans="1:5" x14ac:dyDescent="0.25">
      <c r="A27" s="190"/>
      <c r="B27" s="191"/>
      <c r="C27" s="193"/>
      <c r="D27" s="192"/>
      <c r="E27" s="111" t="s">
        <v>1099</v>
      </c>
    </row>
    <row r="28" spans="1:5" x14ac:dyDescent="0.25">
      <c r="A28" s="190" t="s">
        <v>21</v>
      </c>
      <c r="B28" s="191" t="s">
        <v>1077</v>
      </c>
      <c r="C28" s="193">
        <v>2004</v>
      </c>
      <c r="D28" s="192" t="s">
        <v>1100</v>
      </c>
      <c r="E28" s="111" t="s">
        <v>1101</v>
      </c>
    </row>
    <row r="29" spans="1:5" ht="25.5" x14ac:dyDescent="0.25">
      <c r="A29" s="190"/>
      <c r="B29" s="191"/>
      <c r="C29" s="193"/>
      <c r="D29" s="192"/>
      <c r="E29" s="111" t="s">
        <v>1102</v>
      </c>
    </row>
    <row r="30" spans="1:5" x14ac:dyDescent="0.25">
      <c r="A30" s="152" t="s">
        <v>22</v>
      </c>
      <c r="B30" s="153" t="s">
        <v>1070</v>
      </c>
      <c r="C30" s="112">
        <v>2011</v>
      </c>
      <c r="D30" s="111" t="s">
        <v>1103</v>
      </c>
      <c r="E30" s="111"/>
    </row>
    <row r="31" spans="1:5" x14ac:dyDescent="0.25">
      <c r="A31" s="152" t="s">
        <v>23</v>
      </c>
      <c r="B31" s="153" t="s">
        <v>872</v>
      </c>
      <c r="C31" s="112"/>
      <c r="D31" s="111"/>
      <c r="E31" s="111"/>
    </row>
    <row r="32" spans="1:5" ht="38.25" x14ac:dyDescent="0.25">
      <c r="A32" s="152" t="s">
        <v>24</v>
      </c>
      <c r="B32" s="153" t="s">
        <v>1077</v>
      </c>
      <c r="C32" s="112">
        <v>2007</v>
      </c>
      <c r="D32" s="111" t="s">
        <v>1074</v>
      </c>
      <c r="E32" s="111"/>
    </row>
    <row r="33" spans="1:5" x14ac:dyDescent="0.25">
      <c r="A33" s="152" t="s">
        <v>25</v>
      </c>
      <c r="B33" s="153" t="s">
        <v>872</v>
      </c>
      <c r="C33" s="112"/>
      <c r="D33" s="111"/>
      <c r="E33" s="111"/>
    </row>
    <row r="34" spans="1:5" x14ac:dyDescent="0.25">
      <c r="A34" s="152" t="s">
        <v>26</v>
      </c>
      <c r="B34" s="153" t="s">
        <v>872</v>
      </c>
      <c r="C34" s="112"/>
      <c r="D34" s="111"/>
      <c r="E34" s="111"/>
    </row>
    <row r="35" spans="1:5" ht="25.5" x14ac:dyDescent="0.25">
      <c r="A35" s="152" t="s">
        <v>27</v>
      </c>
      <c r="B35" s="153" t="s">
        <v>1072</v>
      </c>
      <c r="C35" s="112">
        <v>1999</v>
      </c>
      <c r="D35" s="111" t="s">
        <v>1096</v>
      </c>
      <c r="E35" s="111" t="s">
        <v>1097</v>
      </c>
    </row>
    <row r="36" spans="1:5" ht="25.5" x14ac:dyDescent="0.25">
      <c r="A36" s="152" t="s">
        <v>28</v>
      </c>
      <c r="B36" s="153" t="s">
        <v>1070</v>
      </c>
      <c r="C36" s="112">
        <v>2012</v>
      </c>
      <c r="D36" s="111" t="s">
        <v>1104</v>
      </c>
      <c r="E36" s="111"/>
    </row>
    <row r="37" spans="1:5" x14ac:dyDescent="0.25">
      <c r="A37" s="152" t="s">
        <v>29</v>
      </c>
      <c r="B37" s="153" t="s">
        <v>872</v>
      </c>
      <c r="C37" s="112"/>
      <c r="D37" s="111"/>
      <c r="E37" s="111" t="s">
        <v>1099</v>
      </c>
    </row>
    <row r="38" spans="1:5" ht="15" customHeight="1" x14ac:dyDescent="0.25">
      <c r="A38" s="152" t="s">
        <v>30</v>
      </c>
      <c r="B38" s="153" t="s">
        <v>1075</v>
      </c>
      <c r="C38" s="112">
        <v>1998</v>
      </c>
      <c r="D38" s="111" t="s">
        <v>1071</v>
      </c>
      <c r="E38" s="111" t="s">
        <v>1105</v>
      </c>
    </row>
    <row r="39" spans="1:5" ht="25.5" x14ac:dyDescent="0.25">
      <c r="A39" s="152" t="s">
        <v>31</v>
      </c>
      <c r="B39" s="153" t="s">
        <v>1077</v>
      </c>
      <c r="C39" s="112">
        <v>2007</v>
      </c>
      <c r="D39" s="111" t="s">
        <v>1094</v>
      </c>
      <c r="E39" s="111" t="s">
        <v>1098</v>
      </c>
    </row>
    <row r="40" spans="1:5" x14ac:dyDescent="0.25">
      <c r="A40" s="152" t="s">
        <v>32</v>
      </c>
      <c r="B40" s="153" t="s">
        <v>1070</v>
      </c>
      <c r="C40" s="112">
        <v>2007</v>
      </c>
      <c r="D40" s="111" t="s">
        <v>1096</v>
      </c>
      <c r="E40" s="111" t="s">
        <v>1106</v>
      </c>
    </row>
    <row r="41" spans="1:5" ht="25.5" x14ac:dyDescent="0.25">
      <c r="A41" s="190" t="s">
        <v>33</v>
      </c>
      <c r="B41" s="153" t="s">
        <v>1107</v>
      </c>
      <c r="C41" s="155" t="s">
        <v>1109</v>
      </c>
      <c r="D41" s="111" t="s">
        <v>1111</v>
      </c>
      <c r="E41" s="111" t="s">
        <v>1113</v>
      </c>
    </row>
    <row r="42" spans="1:5" ht="25.5" x14ac:dyDescent="0.25">
      <c r="A42" s="190"/>
      <c r="B42" s="153" t="s">
        <v>1108</v>
      </c>
      <c r="C42" s="155" t="s">
        <v>1110</v>
      </c>
      <c r="D42" s="111" t="s">
        <v>1112</v>
      </c>
      <c r="E42" s="111" t="s">
        <v>1097</v>
      </c>
    </row>
    <row r="43" spans="1:5" x14ac:dyDescent="0.25">
      <c r="A43" s="152" t="s">
        <v>34</v>
      </c>
      <c r="B43" s="153" t="s">
        <v>1070</v>
      </c>
      <c r="C43" s="112">
        <v>2009</v>
      </c>
      <c r="D43" s="111" t="s">
        <v>1114</v>
      </c>
      <c r="E43" s="111"/>
    </row>
    <row r="44" spans="1:5" ht="25.5" x14ac:dyDescent="0.25">
      <c r="A44" s="152" t="s">
        <v>35</v>
      </c>
      <c r="B44" s="153" t="s">
        <v>1070</v>
      </c>
      <c r="C44" s="112">
        <v>2011</v>
      </c>
      <c r="D44" s="111" t="s">
        <v>1115</v>
      </c>
      <c r="E44" s="111"/>
    </row>
    <row r="45" spans="1:5" ht="25.5" x14ac:dyDescent="0.25">
      <c r="A45" s="152" t="s">
        <v>36</v>
      </c>
      <c r="B45" s="153" t="s">
        <v>1070</v>
      </c>
      <c r="C45" s="112">
        <v>2014</v>
      </c>
      <c r="D45" s="111" t="s">
        <v>1122</v>
      </c>
      <c r="E45" s="111" t="s">
        <v>1116</v>
      </c>
    </row>
    <row r="46" spans="1:5" ht="25.5" x14ac:dyDescent="0.25">
      <c r="A46" s="152" t="s">
        <v>37</v>
      </c>
      <c r="B46" s="153" t="s">
        <v>1072</v>
      </c>
      <c r="C46" s="112">
        <v>2005</v>
      </c>
      <c r="D46" s="111" t="s">
        <v>1117</v>
      </c>
      <c r="E46" s="111" t="s">
        <v>1118</v>
      </c>
    </row>
    <row r="47" spans="1:5" ht="15" customHeight="1" x14ac:dyDescent="0.25">
      <c r="A47" s="190" t="s">
        <v>38</v>
      </c>
      <c r="B47" s="191" t="s">
        <v>1072</v>
      </c>
      <c r="C47" s="193">
        <v>1996</v>
      </c>
      <c r="D47" s="192" t="s">
        <v>1117</v>
      </c>
      <c r="E47" s="111" t="s">
        <v>1119</v>
      </c>
    </row>
    <row r="48" spans="1:5" x14ac:dyDescent="0.25">
      <c r="A48" s="190"/>
      <c r="B48" s="191"/>
      <c r="C48" s="193"/>
      <c r="D48" s="192"/>
      <c r="E48" s="111" t="s">
        <v>1099</v>
      </c>
    </row>
    <row r="49" spans="1:5" ht="15" customHeight="1" x14ac:dyDescent="0.25">
      <c r="A49" s="152" t="s">
        <v>39</v>
      </c>
      <c r="B49" s="153" t="s">
        <v>1072</v>
      </c>
      <c r="C49" s="112">
        <v>2000</v>
      </c>
      <c r="D49" s="111" t="s">
        <v>1120</v>
      </c>
      <c r="E49" s="111" t="s">
        <v>1121</v>
      </c>
    </row>
    <row r="50" spans="1:5" x14ac:dyDescent="0.25">
      <c r="A50" s="196" t="s">
        <v>1123</v>
      </c>
      <c r="B50" s="196"/>
      <c r="C50" s="196"/>
      <c r="D50" s="196"/>
      <c r="E50" s="196"/>
    </row>
    <row r="51" spans="1:5" x14ac:dyDescent="0.25">
      <c r="A51" s="197"/>
      <c r="B51" s="197"/>
      <c r="C51" s="197"/>
      <c r="D51" s="197"/>
      <c r="E51" s="197"/>
    </row>
    <row r="52" spans="1:5" x14ac:dyDescent="0.25">
      <c r="A52" s="156" t="s">
        <v>1124</v>
      </c>
    </row>
  </sheetData>
  <mergeCells count="24">
    <mergeCell ref="A50:E51"/>
    <mergeCell ref="A47:A48"/>
    <mergeCell ref="B47:B48"/>
    <mergeCell ref="C47:C48"/>
    <mergeCell ref="D47:D48"/>
    <mergeCell ref="A2:A3"/>
    <mergeCell ref="B2:E2"/>
    <mergeCell ref="A16:A17"/>
    <mergeCell ref="B16:B17"/>
    <mergeCell ref="C16:C17"/>
    <mergeCell ref="A41:A42"/>
    <mergeCell ref="A18:A19"/>
    <mergeCell ref="B18:B19"/>
    <mergeCell ref="D16:D17"/>
    <mergeCell ref="C18:C19"/>
    <mergeCell ref="D18:D19"/>
    <mergeCell ref="A26:A27"/>
    <mergeCell ref="B26:B27"/>
    <mergeCell ref="C26:C27"/>
    <mergeCell ref="D26:D27"/>
    <mergeCell ref="A28:A29"/>
    <mergeCell ref="B28:B29"/>
    <mergeCell ref="C28:C29"/>
    <mergeCell ref="D28:D29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defaultRowHeight="15" x14ac:dyDescent="0.25"/>
  <cols>
    <col min="1" max="1" width="19" style="2" customWidth="1"/>
    <col min="2" max="3" width="10.85546875" style="2" bestFit="1" customWidth="1"/>
    <col min="4" max="4" width="10.42578125" style="2" bestFit="1" customWidth="1"/>
    <col min="5" max="5" width="10.7109375" style="2" customWidth="1"/>
    <col min="6" max="6" width="10.85546875" style="2" bestFit="1" customWidth="1"/>
    <col min="7" max="7" width="10.42578125" style="2" customWidth="1"/>
    <col min="8" max="8" width="12.140625" style="2" customWidth="1"/>
    <col min="9" max="9" width="10.5703125" style="2" customWidth="1"/>
    <col min="10" max="10" width="10.28515625" style="2" customWidth="1"/>
    <col min="11" max="13" width="5.42578125" style="2" bestFit="1" customWidth="1"/>
    <col min="14" max="16384" width="9.140625" style="2"/>
  </cols>
  <sheetData>
    <row r="1" spans="1:13" x14ac:dyDescent="0.25">
      <c r="A1" s="108" t="s">
        <v>1136</v>
      </c>
    </row>
    <row r="2" spans="1:13" x14ac:dyDescent="0.25">
      <c r="A2" s="201" t="s">
        <v>44</v>
      </c>
      <c r="B2" s="198">
        <v>2013</v>
      </c>
      <c r="C2" s="199"/>
      <c r="D2" s="200"/>
      <c r="E2" s="198">
        <v>2012</v>
      </c>
      <c r="F2" s="199"/>
      <c r="G2" s="200"/>
      <c r="H2" s="198">
        <v>2011</v>
      </c>
      <c r="I2" s="199"/>
      <c r="J2" s="200"/>
      <c r="K2" s="203" t="s">
        <v>854</v>
      </c>
      <c r="L2" s="204"/>
      <c r="M2" s="205"/>
    </row>
    <row r="3" spans="1:13" ht="39" x14ac:dyDescent="0.25">
      <c r="A3" s="202"/>
      <c r="B3" s="30" t="s">
        <v>855</v>
      </c>
      <c r="C3" s="30" t="s">
        <v>856</v>
      </c>
      <c r="D3" s="30" t="s">
        <v>857</v>
      </c>
      <c r="E3" s="30" t="s">
        <v>855</v>
      </c>
      <c r="F3" s="30" t="s">
        <v>856</v>
      </c>
      <c r="G3" s="30" t="s">
        <v>857</v>
      </c>
      <c r="H3" s="30" t="s">
        <v>855</v>
      </c>
      <c r="I3" s="30" t="s">
        <v>856</v>
      </c>
      <c r="J3" s="30" t="s">
        <v>857</v>
      </c>
      <c r="K3" s="30">
        <v>2013</v>
      </c>
      <c r="L3" s="31">
        <v>2012</v>
      </c>
      <c r="M3" s="31">
        <v>2011</v>
      </c>
    </row>
    <row r="4" spans="1:13" x14ac:dyDescent="0.25">
      <c r="A4" s="96" t="s">
        <v>0</v>
      </c>
      <c r="B4" s="97">
        <v>911201</v>
      </c>
      <c r="C4" s="97">
        <v>46718</v>
      </c>
      <c r="D4" s="97">
        <v>399.3</v>
      </c>
      <c r="E4" s="5">
        <v>1514590</v>
      </c>
      <c r="F4" s="5">
        <v>335550</v>
      </c>
      <c r="G4" s="5">
        <v>2867.95</v>
      </c>
      <c r="H4" s="5">
        <v>1348840</v>
      </c>
      <c r="I4" s="5">
        <v>239750</v>
      </c>
      <c r="J4" s="5">
        <v>2121.6799999999998</v>
      </c>
      <c r="K4" s="98">
        <f>C4/B4*100</f>
        <v>5.1270795356897105</v>
      </c>
      <c r="L4" s="105">
        <f>F4/E4*100</f>
        <v>22.154510461577061</v>
      </c>
      <c r="M4" s="105">
        <f>I4/H4*100</f>
        <v>17.774532190623056</v>
      </c>
    </row>
    <row r="5" spans="1:13" x14ac:dyDescent="0.25">
      <c r="A5" s="96" t="s">
        <v>1</v>
      </c>
      <c r="B5" s="97">
        <v>10450635</v>
      </c>
      <c r="C5" s="97">
        <v>6586515</v>
      </c>
      <c r="D5" s="97">
        <v>14669.3</v>
      </c>
      <c r="E5" s="5">
        <v>5072040</v>
      </c>
      <c r="F5" s="5">
        <v>259360</v>
      </c>
      <c r="G5" s="5">
        <v>578.92999999999995</v>
      </c>
      <c r="H5" s="5">
        <v>5461740</v>
      </c>
      <c r="I5" s="5">
        <v>358160</v>
      </c>
      <c r="J5" s="5">
        <v>808.49</v>
      </c>
      <c r="K5" s="98">
        <f t="shared" ref="K5:K44" si="0">C5/B5*100</f>
        <v>63.025021924505062</v>
      </c>
      <c r="L5" s="105">
        <f t="shared" ref="L5:L44" si="1">F5/E5*100</f>
        <v>5.1135243412906837</v>
      </c>
      <c r="M5" s="105">
        <f t="shared" ref="M5:M44" si="2">I5/H5*100</f>
        <v>6.5576171696199381</v>
      </c>
    </row>
    <row r="6" spans="1:13" x14ac:dyDescent="0.25">
      <c r="A6" s="96" t="s">
        <v>2</v>
      </c>
      <c r="B6" s="97">
        <v>2492946</v>
      </c>
      <c r="C6" s="97">
        <v>93650</v>
      </c>
      <c r="D6" s="97">
        <v>427.63</v>
      </c>
      <c r="E6" s="5">
        <v>2311390</v>
      </c>
      <c r="F6" s="5">
        <v>198000</v>
      </c>
      <c r="G6" s="5">
        <v>929.58</v>
      </c>
      <c r="H6" s="5">
        <v>2276690</v>
      </c>
      <c r="I6" s="5">
        <v>35000</v>
      </c>
      <c r="J6" s="5">
        <v>161.29</v>
      </c>
      <c r="K6" s="98">
        <f t="shared" si="0"/>
        <v>3.7565996214920014</v>
      </c>
      <c r="L6" s="105">
        <f t="shared" si="1"/>
        <v>8.5662739736695226</v>
      </c>
      <c r="M6" s="105">
        <f t="shared" si="2"/>
        <v>1.5373195296680706</v>
      </c>
    </row>
    <row r="7" spans="1:13" x14ac:dyDescent="0.25">
      <c r="A7" s="96" t="s">
        <v>3</v>
      </c>
      <c r="B7" s="97">
        <v>2975160</v>
      </c>
      <c r="C7" s="97">
        <v>539290</v>
      </c>
      <c r="D7" s="97">
        <v>1386.35</v>
      </c>
      <c r="E7" s="5">
        <v>2392590</v>
      </c>
      <c r="F7" s="5">
        <v>194900</v>
      </c>
      <c r="G7" s="5">
        <v>506.23</v>
      </c>
      <c r="H7" s="5">
        <v>4035370</v>
      </c>
      <c r="I7" s="5">
        <v>1821030</v>
      </c>
      <c r="J7" s="5">
        <v>4843.16</v>
      </c>
      <c r="K7" s="98">
        <f t="shared" si="0"/>
        <v>18.126420091692548</v>
      </c>
      <c r="L7" s="105">
        <f t="shared" si="1"/>
        <v>8.1459840591158539</v>
      </c>
      <c r="M7" s="105">
        <f t="shared" si="2"/>
        <v>45.126717004884313</v>
      </c>
    </row>
    <row r="8" spans="1:13" x14ac:dyDescent="0.25">
      <c r="A8" s="96" t="s">
        <v>4</v>
      </c>
      <c r="B8" s="97">
        <v>2047374</v>
      </c>
      <c r="C8" s="97">
        <v>544049</v>
      </c>
      <c r="D8" s="97">
        <v>2396.69</v>
      </c>
      <c r="E8" s="5">
        <v>2837770</v>
      </c>
      <c r="F8" s="5">
        <v>449790</v>
      </c>
      <c r="G8" s="5">
        <v>2044.5</v>
      </c>
      <c r="H8" s="5">
        <v>1734770</v>
      </c>
      <c r="I8" s="5">
        <v>47820</v>
      </c>
      <c r="J8" s="5">
        <v>217.36</v>
      </c>
      <c r="K8" s="98">
        <f t="shared" si="0"/>
        <v>26.573014993840893</v>
      </c>
      <c r="L8" s="105">
        <f t="shared" si="1"/>
        <v>15.850121750529464</v>
      </c>
      <c r="M8" s="105">
        <f t="shared" si="2"/>
        <v>2.7565613885414209</v>
      </c>
    </row>
    <row r="9" spans="1:13" x14ac:dyDescent="0.25">
      <c r="A9" s="96" t="s">
        <v>5</v>
      </c>
      <c r="B9" s="97">
        <v>34366856</v>
      </c>
      <c r="C9" s="97">
        <v>13082618</v>
      </c>
      <c r="D9" s="97">
        <v>5080.63</v>
      </c>
      <c r="E9" s="5">
        <v>57105050</v>
      </c>
      <c r="F9" s="5">
        <v>38628400</v>
      </c>
      <c r="G9" s="5">
        <v>14885.7</v>
      </c>
      <c r="H9" s="5">
        <v>53215140</v>
      </c>
      <c r="I9" s="5">
        <v>32721760</v>
      </c>
      <c r="J9" s="5">
        <v>12737.16</v>
      </c>
      <c r="K9" s="98">
        <f t="shared" si="0"/>
        <v>38.067543914985997</v>
      </c>
      <c r="L9" s="105">
        <f t="shared" si="1"/>
        <v>67.644455262713194</v>
      </c>
      <c r="M9" s="105">
        <f t="shared" si="2"/>
        <v>61.489568570147526</v>
      </c>
    </row>
    <row r="10" spans="1:13" x14ac:dyDescent="0.25">
      <c r="A10" s="96" t="s">
        <v>6</v>
      </c>
      <c r="B10" s="97">
        <v>2667537</v>
      </c>
      <c r="C10" s="97">
        <v>0</v>
      </c>
      <c r="D10" s="97">
        <v>0</v>
      </c>
      <c r="E10" s="5">
        <v>2720920</v>
      </c>
      <c r="F10" s="5">
        <v>0</v>
      </c>
      <c r="G10" s="5">
        <v>0</v>
      </c>
      <c r="H10" s="5">
        <v>3561470</v>
      </c>
      <c r="I10" s="5">
        <v>362590</v>
      </c>
      <c r="J10" s="5">
        <v>1597.31</v>
      </c>
      <c r="K10" s="98">
        <f t="shared" si="0"/>
        <v>0</v>
      </c>
      <c r="L10" s="105">
        <f t="shared" si="1"/>
        <v>0</v>
      </c>
      <c r="M10" s="105">
        <f t="shared" si="2"/>
        <v>10.18090844510834</v>
      </c>
    </row>
    <row r="11" spans="1:13" x14ac:dyDescent="0.25">
      <c r="A11" s="96" t="s">
        <v>7</v>
      </c>
      <c r="B11" s="97">
        <v>6008937</v>
      </c>
      <c r="C11" s="97">
        <v>478156</v>
      </c>
      <c r="D11" s="97">
        <v>821.57</v>
      </c>
      <c r="E11" s="5">
        <v>7814520</v>
      </c>
      <c r="F11" s="5">
        <v>1948920</v>
      </c>
      <c r="G11" s="5">
        <v>3331.49</v>
      </c>
      <c r="H11" s="5">
        <v>10349980</v>
      </c>
      <c r="I11" s="5">
        <v>4482720</v>
      </c>
      <c r="J11" s="5">
        <v>7636.66</v>
      </c>
      <c r="K11" s="98">
        <f t="shared" si="0"/>
        <v>7.9574140983671491</v>
      </c>
      <c r="L11" s="105">
        <f t="shared" si="1"/>
        <v>24.939727584035872</v>
      </c>
      <c r="M11" s="105">
        <f t="shared" si="2"/>
        <v>43.311388041329543</v>
      </c>
    </row>
    <row r="12" spans="1:13" x14ac:dyDescent="0.25">
      <c r="A12" s="96" t="s">
        <v>8</v>
      </c>
      <c r="B12" s="97">
        <v>5594995</v>
      </c>
      <c r="C12" s="97">
        <v>540275</v>
      </c>
      <c r="D12" s="97">
        <v>1242.01</v>
      </c>
      <c r="E12" s="5">
        <v>5203250</v>
      </c>
      <c r="F12" s="5">
        <v>1161550</v>
      </c>
      <c r="G12" s="5">
        <v>2778.83</v>
      </c>
      <c r="H12" s="5">
        <v>4806440</v>
      </c>
      <c r="I12" s="5">
        <v>1025770</v>
      </c>
      <c r="J12" s="5">
        <v>2514.14</v>
      </c>
      <c r="K12" s="98">
        <f t="shared" si="0"/>
        <v>9.6563982630904945</v>
      </c>
      <c r="L12" s="105">
        <f t="shared" si="1"/>
        <v>22.323547782635853</v>
      </c>
      <c r="M12" s="105">
        <f t="shared" si="2"/>
        <v>21.341575053469928</v>
      </c>
    </row>
    <row r="13" spans="1:13" x14ac:dyDescent="0.25">
      <c r="A13" s="96" t="s">
        <v>9</v>
      </c>
      <c r="B13" s="97">
        <v>9047022</v>
      </c>
      <c r="C13" s="97">
        <v>5001718</v>
      </c>
      <c r="D13" s="97">
        <v>11090.28</v>
      </c>
      <c r="E13" s="5">
        <v>4120880</v>
      </c>
      <c r="F13" s="5">
        <v>260180</v>
      </c>
      <c r="G13" s="5">
        <v>576.9</v>
      </c>
      <c r="H13" s="5">
        <v>4701140</v>
      </c>
      <c r="I13" s="5">
        <v>115220</v>
      </c>
      <c r="J13" s="5">
        <v>252.68</v>
      </c>
      <c r="K13" s="98">
        <f t="shared" si="0"/>
        <v>55.285794596277093</v>
      </c>
      <c r="L13" s="105">
        <f t="shared" si="1"/>
        <v>6.3136999864106702</v>
      </c>
      <c r="M13" s="105">
        <f t="shared" si="2"/>
        <v>2.4508948893247169</v>
      </c>
    </row>
    <row r="14" spans="1:13" x14ac:dyDescent="0.25">
      <c r="A14" s="96" t="s">
        <v>10</v>
      </c>
      <c r="B14" s="97">
        <v>2249093</v>
      </c>
      <c r="C14" s="97">
        <v>206879</v>
      </c>
      <c r="D14" s="97">
        <v>1024.1500000000001</v>
      </c>
      <c r="E14" s="5">
        <v>2478440</v>
      </c>
      <c r="F14" s="5">
        <v>794060</v>
      </c>
      <c r="G14" s="5">
        <v>4201.38</v>
      </c>
      <c r="H14" s="5">
        <v>3291810</v>
      </c>
      <c r="I14" s="5">
        <v>1626330</v>
      </c>
      <c r="J14" s="5">
        <v>8935.8799999999992</v>
      </c>
      <c r="K14" s="98">
        <f t="shared" si="0"/>
        <v>9.1983301713179486</v>
      </c>
      <c r="L14" s="105">
        <f t="shared" si="1"/>
        <v>32.038701764012842</v>
      </c>
      <c r="M14" s="105">
        <f t="shared" si="2"/>
        <v>49.405342349649587</v>
      </c>
    </row>
    <row r="15" spans="1:13" x14ac:dyDescent="0.25">
      <c r="A15" s="96" t="s">
        <v>11</v>
      </c>
      <c r="B15" s="97">
        <v>16165893</v>
      </c>
      <c r="C15" s="97">
        <v>7541162</v>
      </c>
      <c r="D15" s="97">
        <v>10081.77</v>
      </c>
      <c r="E15" s="5">
        <v>11705120</v>
      </c>
      <c r="F15" s="5">
        <v>2639300</v>
      </c>
      <c r="G15" s="5">
        <v>3552.22</v>
      </c>
      <c r="H15" s="5">
        <v>11855460</v>
      </c>
      <c r="I15" s="5">
        <v>3488350</v>
      </c>
      <c r="J15" s="5">
        <v>4694.95</v>
      </c>
      <c r="K15" s="98">
        <f t="shared" si="0"/>
        <v>46.648595286384733</v>
      </c>
      <c r="L15" s="105">
        <f t="shared" si="1"/>
        <v>22.548252388698277</v>
      </c>
      <c r="M15" s="105">
        <f t="shared" si="2"/>
        <v>29.423995357413379</v>
      </c>
    </row>
    <row r="16" spans="1:13" x14ac:dyDescent="0.25">
      <c r="A16" s="96" t="s">
        <v>858</v>
      </c>
      <c r="B16" s="97">
        <v>7940819</v>
      </c>
      <c r="C16" s="97">
        <v>924163</v>
      </c>
      <c r="D16" s="97">
        <v>1043.07</v>
      </c>
      <c r="E16" s="5">
        <v>10230830</v>
      </c>
      <c r="F16" s="5">
        <v>2011740</v>
      </c>
      <c r="G16" s="5">
        <v>2275.7199999999998</v>
      </c>
      <c r="H16" s="5">
        <v>12568470</v>
      </c>
      <c r="I16" s="5">
        <v>5023060</v>
      </c>
      <c r="J16" s="5">
        <v>5793.61</v>
      </c>
      <c r="K16" s="98">
        <f t="shared" si="0"/>
        <v>11.638132036506562</v>
      </c>
      <c r="L16" s="105">
        <f t="shared" si="1"/>
        <v>19.663507261874159</v>
      </c>
      <c r="M16" s="105">
        <f t="shared" si="2"/>
        <v>39.965564623219848</v>
      </c>
    </row>
    <row r="17" spans="1:13" x14ac:dyDescent="0.25">
      <c r="A17" s="96" t="s">
        <v>13</v>
      </c>
      <c r="B17" s="97">
        <v>28737743</v>
      </c>
      <c r="C17" s="97">
        <v>5156546</v>
      </c>
      <c r="D17" s="97">
        <v>2678.73</v>
      </c>
      <c r="E17" s="5">
        <v>32961780</v>
      </c>
      <c r="F17" s="5">
        <v>11810200</v>
      </c>
      <c r="G17" s="5">
        <v>6248.78</v>
      </c>
      <c r="H17" s="5">
        <v>28924620</v>
      </c>
      <c r="I17" s="5">
        <v>8434430</v>
      </c>
      <c r="J17" s="5">
        <v>4566.5600000000004</v>
      </c>
      <c r="K17" s="98">
        <f t="shared" si="0"/>
        <v>17.94346201787663</v>
      </c>
      <c r="L17" s="105">
        <f t="shared" si="1"/>
        <v>35.829982482742132</v>
      </c>
      <c r="M17" s="105">
        <f t="shared" si="2"/>
        <v>29.160037366091586</v>
      </c>
    </row>
    <row r="18" spans="1:13" x14ac:dyDescent="0.25">
      <c r="A18" s="96" t="s">
        <v>14</v>
      </c>
      <c r="B18" s="97">
        <v>796854</v>
      </c>
      <c r="C18" s="97">
        <v>0</v>
      </c>
      <c r="D18" s="97">
        <v>0</v>
      </c>
      <c r="E18" s="5">
        <v>912850</v>
      </c>
      <c r="F18" s="5">
        <v>0</v>
      </c>
      <c r="G18" s="5">
        <v>0</v>
      </c>
      <c r="H18" s="5">
        <v>590770</v>
      </c>
      <c r="I18" s="5">
        <v>0</v>
      </c>
      <c r="J18" s="5">
        <v>0</v>
      </c>
      <c r="K18" s="98">
        <f t="shared" si="0"/>
        <v>0</v>
      </c>
      <c r="L18" s="105">
        <f t="shared" si="1"/>
        <v>0</v>
      </c>
      <c r="M18" s="105">
        <f t="shared" si="2"/>
        <v>0</v>
      </c>
    </row>
    <row r="19" spans="1:13" x14ac:dyDescent="0.25">
      <c r="A19" s="96" t="s">
        <v>15</v>
      </c>
      <c r="B19" s="97">
        <v>2464839</v>
      </c>
      <c r="C19" s="97">
        <v>909161</v>
      </c>
      <c r="D19" s="97">
        <v>4638.58</v>
      </c>
      <c r="E19" s="5">
        <v>2093730</v>
      </c>
      <c r="F19" s="5">
        <v>602750</v>
      </c>
      <c r="G19" s="5">
        <v>3075.26</v>
      </c>
      <c r="H19" s="5">
        <v>1489180</v>
      </c>
      <c r="I19" s="5">
        <v>257500</v>
      </c>
      <c r="J19" s="5">
        <v>1362.43</v>
      </c>
      <c r="K19" s="98">
        <f t="shared" si="0"/>
        <v>36.885208323951382</v>
      </c>
      <c r="L19" s="105">
        <f t="shared" si="1"/>
        <v>28.788334694540367</v>
      </c>
      <c r="M19" s="105">
        <f t="shared" si="2"/>
        <v>17.291395264507983</v>
      </c>
    </row>
    <row r="20" spans="1:13" x14ac:dyDescent="0.25">
      <c r="A20" s="96" t="s">
        <v>16</v>
      </c>
      <c r="B20" s="97">
        <v>5004775</v>
      </c>
      <c r="C20" s="97">
        <v>106580</v>
      </c>
      <c r="D20" s="97">
        <v>214.88</v>
      </c>
      <c r="E20" s="5">
        <v>5131110</v>
      </c>
      <c r="F20" s="5">
        <v>643890</v>
      </c>
      <c r="G20" s="5">
        <v>1324.88</v>
      </c>
      <c r="H20" s="5">
        <v>5569950</v>
      </c>
      <c r="I20" s="5">
        <v>1472560</v>
      </c>
      <c r="J20" s="5">
        <v>3061.46</v>
      </c>
      <c r="K20" s="98">
        <f t="shared" si="0"/>
        <v>2.1295662642176723</v>
      </c>
      <c r="L20" s="105">
        <f t="shared" si="1"/>
        <v>12.548746762396441</v>
      </c>
      <c r="M20" s="105">
        <f t="shared" si="2"/>
        <v>26.437580229625041</v>
      </c>
    </row>
    <row r="21" spans="1:13" x14ac:dyDescent="0.25">
      <c r="A21" s="96" t="s">
        <v>17</v>
      </c>
      <c r="B21" s="97">
        <v>2842852</v>
      </c>
      <c r="C21" s="97">
        <v>542556</v>
      </c>
      <c r="D21" s="97">
        <v>3308.27</v>
      </c>
      <c r="E21" s="5">
        <v>2483360</v>
      </c>
      <c r="F21" s="5">
        <v>1151430</v>
      </c>
      <c r="G21" s="5">
        <v>7575.2</v>
      </c>
      <c r="H21" s="5">
        <v>2405890</v>
      </c>
      <c r="I21" s="5">
        <v>640480</v>
      </c>
      <c r="J21" s="5">
        <v>4028.18</v>
      </c>
      <c r="K21" s="98">
        <f t="shared" si="0"/>
        <v>19.084918947592065</v>
      </c>
      <c r="L21" s="105">
        <f t="shared" si="1"/>
        <v>46.365810836930606</v>
      </c>
      <c r="M21" s="105">
        <f t="shared" si="2"/>
        <v>26.621333477424152</v>
      </c>
    </row>
    <row r="22" spans="1:13" x14ac:dyDescent="0.25">
      <c r="A22" s="96" t="s">
        <v>18</v>
      </c>
      <c r="B22" s="97">
        <v>7444649</v>
      </c>
      <c r="C22" s="97">
        <v>485116</v>
      </c>
      <c r="D22" s="97">
        <v>1764.06</v>
      </c>
      <c r="E22" s="5">
        <v>10809160</v>
      </c>
      <c r="F22" s="5">
        <v>1153490</v>
      </c>
      <c r="G22" s="5">
        <v>4402.63</v>
      </c>
      <c r="H22" s="5">
        <v>7628890</v>
      </c>
      <c r="I22" s="5">
        <v>4878500</v>
      </c>
      <c r="J22" s="5">
        <v>18001.849999999999</v>
      </c>
      <c r="K22" s="98">
        <f t="shared" si="0"/>
        <v>6.5163045296024027</v>
      </c>
      <c r="L22" s="105">
        <f t="shared" si="1"/>
        <v>10.671412024616158</v>
      </c>
      <c r="M22" s="105">
        <f t="shared" si="2"/>
        <v>63.947704056553448</v>
      </c>
    </row>
    <row r="23" spans="1:13" x14ac:dyDescent="0.25">
      <c r="A23" s="96" t="s">
        <v>19</v>
      </c>
      <c r="B23" s="97">
        <v>8501003</v>
      </c>
      <c r="C23" s="97">
        <v>299415</v>
      </c>
      <c r="D23" s="97">
        <v>658.05</v>
      </c>
      <c r="E23" s="5">
        <v>7299830</v>
      </c>
      <c r="F23" s="5">
        <v>61170</v>
      </c>
      <c r="G23" s="5">
        <v>134.44</v>
      </c>
      <c r="H23" s="5">
        <v>16969320</v>
      </c>
      <c r="I23" s="5">
        <v>1755960</v>
      </c>
      <c r="J23" s="5">
        <v>3850.79</v>
      </c>
      <c r="K23" s="98">
        <f t="shared" si="0"/>
        <v>3.5221138023360297</v>
      </c>
      <c r="L23" s="105">
        <f t="shared" si="1"/>
        <v>0.83796471972634978</v>
      </c>
      <c r="M23" s="105">
        <f t="shared" si="2"/>
        <v>10.347851298696707</v>
      </c>
    </row>
    <row r="24" spans="1:13" x14ac:dyDescent="0.25">
      <c r="A24" s="96" t="s">
        <v>20</v>
      </c>
      <c r="B24" s="97">
        <v>7735667</v>
      </c>
      <c r="C24" s="97">
        <v>765982</v>
      </c>
      <c r="D24" s="97">
        <v>1504.88</v>
      </c>
      <c r="E24" s="5">
        <v>7290890</v>
      </c>
      <c r="F24" s="5">
        <v>750880</v>
      </c>
      <c r="G24" s="5">
        <v>1472.31</v>
      </c>
      <c r="H24" s="5">
        <v>8076850</v>
      </c>
      <c r="I24" s="5">
        <v>2304160</v>
      </c>
      <c r="J24" s="5">
        <v>4526.84</v>
      </c>
      <c r="K24" s="98">
        <f t="shared" si="0"/>
        <v>9.9019515705626926</v>
      </c>
      <c r="L24" s="105">
        <f t="shared" si="1"/>
        <v>10.298879834972137</v>
      </c>
      <c r="M24" s="105">
        <f t="shared" si="2"/>
        <v>28.527953348149342</v>
      </c>
    </row>
    <row r="25" spans="1:13" x14ac:dyDescent="0.25">
      <c r="A25" s="96" t="s">
        <v>21</v>
      </c>
      <c r="B25" s="97">
        <v>113169822</v>
      </c>
      <c r="C25" s="97">
        <v>18157173</v>
      </c>
      <c r="D25" s="97">
        <v>2165.69</v>
      </c>
      <c r="E25" s="5">
        <v>215207480</v>
      </c>
      <c r="F25" s="5">
        <v>137685380</v>
      </c>
      <c r="G25" s="5">
        <v>16548.72</v>
      </c>
      <c r="H25" s="5">
        <v>195723150</v>
      </c>
      <c r="I25" s="5">
        <v>65742310</v>
      </c>
      <c r="J25" s="5">
        <v>7939.89</v>
      </c>
      <c r="K25" s="98">
        <f t="shared" si="0"/>
        <v>16.0441826973979</v>
      </c>
      <c r="L25" s="105">
        <f t="shared" si="1"/>
        <v>63.977971397648446</v>
      </c>
      <c r="M25" s="105">
        <f t="shared" si="2"/>
        <v>33.589439981933666</v>
      </c>
    </row>
    <row r="26" spans="1:13" x14ac:dyDescent="0.25">
      <c r="A26" s="96" t="s">
        <v>22</v>
      </c>
      <c r="B26" s="97">
        <v>4728872</v>
      </c>
      <c r="C26" s="97">
        <v>2005128</v>
      </c>
      <c r="D26" s="97">
        <v>4831.63</v>
      </c>
      <c r="E26" s="5">
        <v>2935390</v>
      </c>
      <c r="F26" s="5">
        <v>520590</v>
      </c>
      <c r="G26" s="5">
        <v>1266.6400000000001</v>
      </c>
      <c r="H26" s="5">
        <v>5171710</v>
      </c>
      <c r="I26" s="5">
        <v>2648890</v>
      </c>
      <c r="J26" s="5">
        <v>6524.36</v>
      </c>
      <c r="K26" s="98">
        <f t="shared" si="0"/>
        <v>42.401824367417859</v>
      </c>
      <c r="L26" s="105">
        <f t="shared" si="1"/>
        <v>17.734951744061267</v>
      </c>
      <c r="M26" s="105">
        <f t="shared" si="2"/>
        <v>51.21884251050426</v>
      </c>
    </row>
    <row r="27" spans="1:13" x14ac:dyDescent="0.25">
      <c r="A27" s="96" t="s">
        <v>23</v>
      </c>
      <c r="B27" s="97">
        <v>1166413</v>
      </c>
      <c r="C27" s="97">
        <v>711661</v>
      </c>
      <c r="D27" s="97">
        <v>7261.85</v>
      </c>
      <c r="E27" s="5">
        <v>850470</v>
      </c>
      <c r="F27" s="5">
        <v>361680</v>
      </c>
      <c r="G27" s="5">
        <v>3767.5</v>
      </c>
      <c r="H27" s="5">
        <v>979480</v>
      </c>
      <c r="I27" s="5">
        <v>575340</v>
      </c>
      <c r="J27" s="5">
        <v>6768.71</v>
      </c>
      <c r="K27" s="98">
        <f t="shared" si="0"/>
        <v>61.012780207353657</v>
      </c>
      <c r="L27" s="105">
        <f t="shared" si="1"/>
        <v>42.527073265370916</v>
      </c>
      <c r="M27" s="105">
        <f t="shared" si="2"/>
        <v>58.739331073630908</v>
      </c>
    </row>
    <row r="28" spans="1:13" x14ac:dyDescent="0.25">
      <c r="A28" s="96" t="s">
        <v>24</v>
      </c>
      <c r="B28" s="97">
        <v>2437971</v>
      </c>
      <c r="C28" s="97">
        <v>744121</v>
      </c>
      <c r="D28" s="97">
        <v>4276.5600000000004</v>
      </c>
      <c r="E28" s="5">
        <v>2451170</v>
      </c>
      <c r="F28" s="5">
        <v>807750</v>
      </c>
      <c r="G28" s="5">
        <v>4696.22</v>
      </c>
      <c r="H28" s="5">
        <v>2018220</v>
      </c>
      <c r="I28" s="5">
        <v>510980</v>
      </c>
      <c r="J28" s="5">
        <v>3005.76</v>
      </c>
      <c r="K28" s="98">
        <f t="shared" si="0"/>
        <v>30.52214320843029</v>
      </c>
      <c r="L28" s="105">
        <f t="shared" si="1"/>
        <v>32.953650705581417</v>
      </c>
      <c r="M28" s="105">
        <f t="shared" si="2"/>
        <v>25.318349833021177</v>
      </c>
    </row>
    <row r="29" spans="1:13" x14ac:dyDescent="0.25">
      <c r="A29" s="96" t="s">
        <v>25</v>
      </c>
      <c r="B29" s="97">
        <v>2500615</v>
      </c>
      <c r="C29" s="97">
        <v>759637</v>
      </c>
      <c r="D29" s="97">
        <v>12660.62</v>
      </c>
      <c r="E29" s="5">
        <v>1363280</v>
      </c>
      <c r="F29" s="5">
        <v>86530</v>
      </c>
      <c r="G29" s="5">
        <v>1491.9</v>
      </c>
      <c r="H29" s="5">
        <v>1707900</v>
      </c>
      <c r="I29" s="5">
        <v>802430</v>
      </c>
      <c r="J29" s="5">
        <v>14329.11</v>
      </c>
      <c r="K29" s="98">
        <f t="shared" si="0"/>
        <v>30.378007010275471</v>
      </c>
      <c r="L29" s="105">
        <f t="shared" si="1"/>
        <v>6.3471920661932986</v>
      </c>
      <c r="M29" s="105">
        <f t="shared" si="2"/>
        <v>46.98342994320511</v>
      </c>
    </row>
    <row r="30" spans="1:13" x14ac:dyDescent="0.25">
      <c r="A30" s="96" t="s">
        <v>26</v>
      </c>
      <c r="B30" s="97">
        <v>1686347</v>
      </c>
      <c r="C30" s="97">
        <v>50000</v>
      </c>
      <c r="D30" s="97">
        <v>271.74</v>
      </c>
      <c r="E30" s="5">
        <v>2357130</v>
      </c>
      <c r="F30" s="5">
        <v>50000</v>
      </c>
      <c r="G30" s="5">
        <v>270.27</v>
      </c>
      <c r="H30" s="5">
        <v>1664880</v>
      </c>
      <c r="I30" s="5">
        <v>92510</v>
      </c>
      <c r="J30" s="5">
        <v>505.52</v>
      </c>
      <c r="K30" s="98">
        <f t="shared" si="0"/>
        <v>2.9649888190271634</v>
      </c>
      <c r="L30" s="105">
        <f t="shared" si="1"/>
        <v>2.1212236915231659</v>
      </c>
      <c r="M30" s="105">
        <f t="shared" si="2"/>
        <v>5.5565566287059731</v>
      </c>
    </row>
    <row r="31" spans="1:13" x14ac:dyDescent="0.25">
      <c r="A31" s="96" t="s">
        <v>27</v>
      </c>
      <c r="B31" s="97">
        <v>1609622</v>
      </c>
      <c r="C31" s="97">
        <v>86908</v>
      </c>
      <c r="D31" s="97">
        <v>411.89</v>
      </c>
      <c r="E31" s="5">
        <v>3479330</v>
      </c>
      <c r="F31" s="5">
        <v>2200900</v>
      </c>
      <c r="G31" s="5">
        <v>10736.1</v>
      </c>
      <c r="H31" s="5">
        <v>1281590</v>
      </c>
      <c r="I31" s="5">
        <v>0</v>
      </c>
      <c r="J31" s="5">
        <v>0</v>
      </c>
      <c r="K31" s="98">
        <f t="shared" si="0"/>
        <v>5.3992800794223736</v>
      </c>
      <c r="L31" s="105">
        <f t="shared" si="1"/>
        <v>63.256431554350975</v>
      </c>
      <c r="M31" s="105">
        <f t="shared" si="2"/>
        <v>0</v>
      </c>
    </row>
    <row r="32" spans="1:13" x14ac:dyDescent="0.25">
      <c r="A32" s="96" t="s">
        <v>28</v>
      </c>
      <c r="B32" s="97">
        <v>978240</v>
      </c>
      <c r="C32" s="97">
        <v>115190</v>
      </c>
      <c r="D32" s="97">
        <v>872.65</v>
      </c>
      <c r="E32" s="5">
        <v>1808590</v>
      </c>
      <c r="F32" s="5">
        <v>636380</v>
      </c>
      <c r="G32" s="5">
        <v>4513.33</v>
      </c>
      <c r="H32" s="5">
        <v>1408700</v>
      </c>
      <c r="I32" s="5">
        <v>0</v>
      </c>
      <c r="J32" s="5">
        <v>0</v>
      </c>
      <c r="K32" s="98">
        <f t="shared" si="0"/>
        <v>11.775228982662741</v>
      </c>
      <c r="L32" s="105">
        <f t="shared" si="1"/>
        <v>35.18652652065974</v>
      </c>
      <c r="M32" s="105">
        <f t="shared" si="2"/>
        <v>0</v>
      </c>
    </row>
    <row r="33" spans="1:13" x14ac:dyDescent="0.25">
      <c r="A33" s="96" t="s">
        <v>29</v>
      </c>
      <c r="B33" s="97">
        <v>2740851</v>
      </c>
      <c r="C33" s="97">
        <v>668661</v>
      </c>
      <c r="D33" s="97">
        <v>2591.71</v>
      </c>
      <c r="E33" s="5">
        <v>1752530</v>
      </c>
      <c r="F33" s="5">
        <v>71020</v>
      </c>
      <c r="G33" s="5">
        <v>321.36</v>
      </c>
      <c r="H33" s="5">
        <v>2161060</v>
      </c>
      <c r="I33" s="5">
        <v>568830</v>
      </c>
      <c r="J33" s="5">
        <v>2658.08</v>
      </c>
      <c r="K33" s="98">
        <f t="shared" si="0"/>
        <v>24.396109091665323</v>
      </c>
      <c r="L33" s="105">
        <f t="shared" si="1"/>
        <v>4.0524270625895138</v>
      </c>
      <c r="M33" s="105">
        <f t="shared" si="2"/>
        <v>26.321805040119202</v>
      </c>
    </row>
    <row r="34" spans="1:13" x14ac:dyDescent="0.25">
      <c r="A34" s="96" t="s">
        <v>30</v>
      </c>
      <c r="B34" s="97">
        <v>2200304</v>
      </c>
      <c r="C34" s="97">
        <v>535035</v>
      </c>
      <c r="D34" s="97">
        <v>2157.4</v>
      </c>
      <c r="E34" s="5">
        <v>1548630</v>
      </c>
      <c r="F34" s="5">
        <v>64900</v>
      </c>
      <c r="G34" s="5">
        <v>271.55</v>
      </c>
      <c r="H34" s="5">
        <v>3390560</v>
      </c>
      <c r="I34" s="5">
        <v>1940210</v>
      </c>
      <c r="J34" s="5">
        <v>9151.93</v>
      </c>
      <c r="K34" s="98">
        <f t="shared" si="0"/>
        <v>24.316412641162312</v>
      </c>
      <c r="L34" s="105">
        <f t="shared" si="1"/>
        <v>4.1908009014419196</v>
      </c>
      <c r="M34" s="105">
        <f t="shared" si="2"/>
        <v>57.223880420933412</v>
      </c>
    </row>
    <row r="35" spans="1:13" x14ac:dyDescent="0.25">
      <c r="A35" s="96" t="s">
        <v>31</v>
      </c>
      <c r="B35" s="97">
        <v>2670914</v>
      </c>
      <c r="C35" s="97">
        <v>389707</v>
      </c>
      <c r="D35" s="97">
        <v>1493.13</v>
      </c>
      <c r="E35" s="5">
        <v>3881840</v>
      </c>
      <c r="F35" s="5">
        <v>1976970</v>
      </c>
      <c r="G35" s="5">
        <v>7603.73</v>
      </c>
      <c r="H35" s="5">
        <v>5848280</v>
      </c>
      <c r="I35" s="5">
        <v>3732500</v>
      </c>
      <c r="J35" s="5">
        <v>14246.18</v>
      </c>
      <c r="K35" s="98">
        <f t="shared" si="0"/>
        <v>14.590773046230614</v>
      </c>
      <c r="L35" s="105">
        <f t="shared" si="1"/>
        <v>50.928683304824517</v>
      </c>
      <c r="M35" s="105">
        <f t="shared" si="2"/>
        <v>63.822183616379512</v>
      </c>
    </row>
    <row r="36" spans="1:13" x14ac:dyDescent="0.25">
      <c r="A36" s="96" t="s">
        <v>32</v>
      </c>
      <c r="B36" s="97">
        <v>1489181</v>
      </c>
      <c r="C36" s="97">
        <v>373867</v>
      </c>
      <c r="D36" s="97">
        <v>3461.73</v>
      </c>
      <c r="E36" s="5">
        <v>1879000</v>
      </c>
      <c r="F36" s="5">
        <v>641060</v>
      </c>
      <c r="G36" s="5">
        <v>5775.32</v>
      </c>
      <c r="H36" s="5">
        <v>1621340</v>
      </c>
      <c r="I36" s="5">
        <v>314560</v>
      </c>
      <c r="J36" s="5">
        <v>2759.3</v>
      </c>
      <c r="K36" s="98">
        <f t="shared" si="0"/>
        <v>25.105544591288769</v>
      </c>
      <c r="L36" s="105">
        <f t="shared" si="1"/>
        <v>34.117083555082488</v>
      </c>
      <c r="M36" s="105">
        <f t="shared" si="2"/>
        <v>19.401236014654543</v>
      </c>
    </row>
    <row r="37" spans="1:13" x14ac:dyDescent="0.25">
      <c r="A37" s="96" t="s">
        <v>33</v>
      </c>
      <c r="B37" s="97">
        <v>35891904</v>
      </c>
      <c r="C37" s="97">
        <v>3335736</v>
      </c>
      <c r="D37" s="97">
        <v>1383.55</v>
      </c>
      <c r="E37" s="5">
        <v>37772920</v>
      </c>
      <c r="F37" s="5">
        <v>9466470</v>
      </c>
      <c r="G37" s="5">
        <v>3898.88</v>
      </c>
      <c r="H37" s="5">
        <v>84416740</v>
      </c>
      <c r="I37" s="5">
        <v>55130320</v>
      </c>
      <c r="J37" s="5">
        <v>22818.84</v>
      </c>
      <c r="K37" s="98">
        <f t="shared" si="0"/>
        <v>9.2938396358131357</v>
      </c>
      <c r="L37" s="105">
        <f t="shared" si="1"/>
        <v>25.061525558521819</v>
      </c>
      <c r="M37" s="105">
        <f t="shared" si="2"/>
        <v>65.307331223641185</v>
      </c>
    </row>
    <row r="38" spans="1:13" x14ac:dyDescent="0.25">
      <c r="A38" s="96" t="s">
        <v>34</v>
      </c>
      <c r="B38" s="97">
        <v>1499413</v>
      </c>
      <c r="C38" s="97">
        <v>134684</v>
      </c>
      <c r="D38" s="97">
        <v>1346.84</v>
      </c>
      <c r="E38" s="5">
        <v>1764540</v>
      </c>
      <c r="F38" s="5">
        <v>186330</v>
      </c>
      <c r="G38" s="5">
        <v>1940.94</v>
      </c>
      <c r="H38" s="5">
        <v>1586410</v>
      </c>
      <c r="I38" s="5">
        <v>57830</v>
      </c>
      <c r="J38" s="5">
        <v>578.29999999999995</v>
      </c>
      <c r="K38" s="98">
        <f t="shared" si="0"/>
        <v>8.9824484648325704</v>
      </c>
      <c r="L38" s="105">
        <f t="shared" si="1"/>
        <v>10.559692611105444</v>
      </c>
      <c r="M38" s="105">
        <f t="shared" si="2"/>
        <v>3.6453375861221251</v>
      </c>
    </row>
    <row r="39" spans="1:13" x14ac:dyDescent="0.25">
      <c r="A39" s="96" t="s">
        <v>35</v>
      </c>
      <c r="B39" s="97">
        <v>2158212</v>
      </c>
      <c r="C39" s="97">
        <v>3990</v>
      </c>
      <c r="D39" s="97">
        <v>37.64</v>
      </c>
      <c r="E39" s="5">
        <v>2307290</v>
      </c>
      <c r="F39" s="5">
        <v>191440</v>
      </c>
      <c r="G39" s="5">
        <v>1789.16</v>
      </c>
      <c r="H39" s="5">
        <v>1788300</v>
      </c>
      <c r="I39" s="5">
        <v>0</v>
      </c>
      <c r="J39" s="5">
        <v>0</v>
      </c>
      <c r="K39" s="98">
        <f t="shared" si="0"/>
        <v>0.1848752578523333</v>
      </c>
      <c r="L39" s="105">
        <f t="shared" si="1"/>
        <v>8.2971798083465877</v>
      </c>
      <c r="M39" s="105">
        <f t="shared" si="2"/>
        <v>0</v>
      </c>
    </row>
    <row r="40" spans="1:13" x14ac:dyDescent="0.25">
      <c r="A40" s="96" t="s">
        <v>36</v>
      </c>
      <c r="B40" s="97">
        <v>279774376</v>
      </c>
      <c r="C40" s="97">
        <v>46684754</v>
      </c>
      <c r="D40" s="97">
        <v>3255.11</v>
      </c>
      <c r="E40" s="5">
        <v>245522400</v>
      </c>
      <c r="F40" s="5">
        <v>24085260</v>
      </c>
      <c r="G40" s="5">
        <v>1672.59</v>
      </c>
      <c r="H40" s="5">
        <v>494324910</v>
      </c>
      <c r="I40" s="5">
        <v>169738070</v>
      </c>
      <c r="J40" s="5">
        <v>11822.67</v>
      </c>
      <c r="K40" s="98">
        <f t="shared" si="0"/>
        <v>16.686572468666679</v>
      </c>
      <c r="L40" s="105">
        <f t="shared" si="1"/>
        <v>9.8098014682163424</v>
      </c>
      <c r="M40" s="105">
        <f t="shared" si="2"/>
        <v>34.337349092927568</v>
      </c>
    </row>
    <row r="41" spans="1:13" s="99" customFormat="1" x14ac:dyDescent="0.25">
      <c r="A41" s="96" t="s">
        <v>37</v>
      </c>
      <c r="B41" s="97">
        <v>10717409</v>
      </c>
      <c r="C41" s="97">
        <v>5534299</v>
      </c>
      <c r="D41" s="97">
        <v>9177.94</v>
      </c>
      <c r="E41" s="5">
        <v>7021310</v>
      </c>
      <c r="F41" s="5">
        <v>853500</v>
      </c>
      <c r="G41" s="5">
        <v>1432.05</v>
      </c>
      <c r="H41" s="5">
        <v>6090280</v>
      </c>
      <c r="I41" s="5">
        <v>572930</v>
      </c>
      <c r="J41" s="5">
        <v>994.67</v>
      </c>
      <c r="K41" s="98">
        <f t="shared" si="0"/>
        <v>51.638404394196392</v>
      </c>
      <c r="L41" s="105">
        <f t="shared" si="1"/>
        <v>12.15585125852583</v>
      </c>
      <c r="M41" s="105">
        <f t="shared" si="2"/>
        <v>9.4072850509336181</v>
      </c>
    </row>
    <row r="42" spans="1:13" x14ac:dyDescent="0.25">
      <c r="A42" s="96" t="s">
        <v>38</v>
      </c>
      <c r="B42" s="97">
        <v>6983649</v>
      </c>
      <c r="C42" s="97">
        <v>3444560</v>
      </c>
      <c r="D42" s="97">
        <v>8589.93</v>
      </c>
      <c r="E42" s="5">
        <v>5309640</v>
      </c>
      <c r="F42" s="5">
        <v>2072340</v>
      </c>
      <c r="G42" s="5">
        <v>5193.83</v>
      </c>
      <c r="H42" s="5">
        <v>6589630</v>
      </c>
      <c r="I42" s="5">
        <v>3798650</v>
      </c>
      <c r="J42" s="5">
        <v>9641.24</v>
      </c>
      <c r="K42" s="98">
        <f t="shared" si="0"/>
        <v>49.323211977005144</v>
      </c>
      <c r="L42" s="105">
        <f t="shared" si="1"/>
        <v>39.029764729812186</v>
      </c>
      <c r="M42" s="105">
        <f t="shared" si="2"/>
        <v>57.645876930874721</v>
      </c>
    </row>
    <row r="43" spans="1:13" x14ac:dyDescent="0.25">
      <c r="A43" s="96" t="s">
        <v>39</v>
      </c>
      <c r="B43" s="97">
        <v>14460097</v>
      </c>
      <c r="C43" s="97">
        <v>3786345</v>
      </c>
      <c r="D43" s="97">
        <v>2919.31</v>
      </c>
      <c r="E43" s="5">
        <v>9156130</v>
      </c>
      <c r="F43" s="5">
        <v>455510</v>
      </c>
      <c r="G43" s="5">
        <v>362.38</v>
      </c>
      <c r="H43" s="5">
        <v>102816850</v>
      </c>
      <c r="I43" s="5">
        <v>92827630</v>
      </c>
      <c r="J43" s="5">
        <v>74620.28</v>
      </c>
      <c r="K43" s="98">
        <f t="shared" si="0"/>
        <v>26.184782854499524</v>
      </c>
      <c r="L43" s="105">
        <f t="shared" si="1"/>
        <v>4.974918442617132</v>
      </c>
      <c r="M43" s="105">
        <f t="shared" si="2"/>
        <v>90.284452402500165</v>
      </c>
    </row>
    <row r="44" spans="1:13" x14ac:dyDescent="0.25">
      <c r="A44" s="100" t="s">
        <v>43</v>
      </c>
      <c r="B44" s="101">
        <f>SUM(B4:B43)</f>
        <v>655311062</v>
      </c>
      <c r="C44" s="101">
        <f>SUM(C4:C43)</f>
        <v>131372005</v>
      </c>
      <c r="D44" s="101">
        <f>C44/41406</f>
        <v>3172.777012993286</v>
      </c>
      <c r="E44" s="102">
        <f>SUM(E4:E43)</f>
        <v>732859170</v>
      </c>
      <c r="F44" s="102">
        <f>SUM(F4:F43)</f>
        <v>247469570</v>
      </c>
      <c r="G44" s="102">
        <f>F44/41226</f>
        <v>6002.7548149226213</v>
      </c>
      <c r="H44" s="102">
        <f t="shared" ref="H44:I44" si="3">SUM(H4:H43)</f>
        <v>1111452780</v>
      </c>
      <c r="I44" s="102">
        <f t="shared" si="3"/>
        <v>470145140</v>
      </c>
      <c r="J44" s="102">
        <f>I44/41104</f>
        <v>11437.941319579602</v>
      </c>
      <c r="K44" s="103">
        <f t="shared" si="0"/>
        <v>20.047274129488144</v>
      </c>
      <c r="L44" s="106">
        <f t="shared" si="1"/>
        <v>33.767684178666961</v>
      </c>
      <c r="M44" s="106">
        <f t="shared" si="2"/>
        <v>42.300055248410999</v>
      </c>
    </row>
    <row r="45" spans="1:13" x14ac:dyDescent="0.25">
      <c r="A45" s="107" t="s">
        <v>859</v>
      </c>
    </row>
    <row r="46" spans="1:13" x14ac:dyDescent="0.25">
      <c r="C46" s="104"/>
    </row>
  </sheetData>
  <mergeCells count="5">
    <mergeCell ref="B2:D2"/>
    <mergeCell ref="E2:G2"/>
    <mergeCell ref="H2:J2"/>
    <mergeCell ref="A2:A3"/>
    <mergeCell ref="K2:M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/>
  </sheetViews>
  <sheetFormatPr defaultRowHeight="15" x14ac:dyDescent="0.25"/>
  <cols>
    <col min="1" max="1" width="12.85546875" style="157" customWidth="1"/>
    <col min="2" max="2" width="22.85546875" style="157" customWidth="1"/>
    <col min="3" max="3" width="14" style="157" customWidth="1"/>
    <col min="4" max="4" width="29.140625" style="157" customWidth="1"/>
    <col min="5" max="7" width="12.7109375" style="157" customWidth="1"/>
    <col min="8" max="8" width="20.7109375" style="157" customWidth="1"/>
    <col min="9" max="20" width="12.7109375" style="157" customWidth="1"/>
    <col min="21" max="16384" width="9.140625" style="157"/>
  </cols>
  <sheetData>
    <row r="1" spans="1:22" x14ac:dyDescent="0.25">
      <c r="A1" s="164" t="s">
        <v>1212</v>
      </c>
    </row>
    <row r="2" spans="1:22" ht="141" x14ac:dyDescent="0.25">
      <c r="A2" s="158" t="s">
        <v>1137</v>
      </c>
      <c r="B2" s="158" t="s">
        <v>1138</v>
      </c>
      <c r="C2" s="158" t="s">
        <v>1139</v>
      </c>
      <c r="D2" s="158" t="s">
        <v>1140</v>
      </c>
      <c r="E2" s="159" t="s">
        <v>1141</v>
      </c>
      <c r="F2" s="159" t="s">
        <v>1142</v>
      </c>
      <c r="G2" s="159" t="s">
        <v>1143</v>
      </c>
      <c r="H2" s="159" t="s">
        <v>1144</v>
      </c>
      <c r="I2" s="159" t="s">
        <v>1145</v>
      </c>
      <c r="J2" s="159" t="s">
        <v>1146</v>
      </c>
      <c r="K2" s="159" t="s">
        <v>1147</v>
      </c>
      <c r="L2" s="159" t="s">
        <v>1148</v>
      </c>
      <c r="M2" s="159" t="s">
        <v>1149</v>
      </c>
      <c r="N2" s="159" t="s">
        <v>1150</v>
      </c>
      <c r="O2" s="159" t="s">
        <v>1151</v>
      </c>
      <c r="P2" s="159" t="s">
        <v>1152</v>
      </c>
      <c r="Q2" s="159" t="s">
        <v>1153</v>
      </c>
      <c r="R2" s="159" t="s">
        <v>1154</v>
      </c>
      <c r="S2" s="159" t="s">
        <v>1155</v>
      </c>
      <c r="T2" s="159" t="s">
        <v>1156</v>
      </c>
      <c r="U2" s="159" t="s">
        <v>1157</v>
      </c>
      <c r="V2" s="159" t="s">
        <v>1158</v>
      </c>
    </row>
    <row r="3" spans="1:22" ht="90" x14ac:dyDescent="0.25">
      <c r="A3" s="160" t="s">
        <v>1159</v>
      </c>
      <c r="B3" s="160" t="s">
        <v>1160</v>
      </c>
      <c r="C3" s="160" t="s">
        <v>1161</v>
      </c>
      <c r="D3" s="160" t="s">
        <v>1162</v>
      </c>
      <c r="E3" s="161"/>
      <c r="F3" s="161"/>
      <c r="G3" s="161"/>
      <c r="H3" s="161"/>
      <c r="I3" s="161" t="s">
        <v>1163</v>
      </c>
      <c r="J3" s="161"/>
      <c r="K3" s="161"/>
      <c r="L3" s="161" t="s">
        <v>1163</v>
      </c>
      <c r="M3" s="161" t="s">
        <v>1163</v>
      </c>
      <c r="N3" s="161"/>
      <c r="O3" s="161"/>
      <c r="P3" s="161"/>
      <c r="Q3" s="161"/>
      <c r="R3" s="161" t="s">
        <v>1163</v>
      </c>
      <c r="S3" s="161" t="s">
        <v>1163</v>
      </c>
      <c r="T3" s="161"/>
      <c r="U3" s="161" t="s">
        <v>1163</v>
      </c>
      <c r="V3" s="162" t="s">
        <v>1163</v>
      </c>
    </row>
    <row r="4" spans="1:22" ht="115.5" x14ac:dyDescent="0.25">
      <c r="A4" s="160"/>
      <c r="B4" s="160"/>
      <c r="C4" s="160" t="s">
        <v>1164</v>
      </c>
      <c r="D4" s="160" t="s">
        <v>1165</v>
      </c>
      <c r="E4" s="161"/>
      <c r="F4" s="161"/>
      <c r="G4" s="161"/>
      <c r="H4" s="161"/>
      <c r="I4" s="161"/>
      <c r="J4" s="161"/>
      <c r="K4" s="161"/>
      <c r="L4" s="161"/>
      <c r="M4" s="161" t="s">
        <v>1163</v>
      </c>
      <c r="N4" s="161"/>
      <c r="O4" s="161"/>
      <c r="P4" s="161"/>
      <c r="Q4" s="161" t="s">
        <v>1163</v>
      </c>
      <c r="R4" s="161" t="s">
        <v>1163</v>
      </c>
      <c r="S4" s="161" t="s">
        <v>1163</v>
      </c>
      <c r="T4" s="161"/>
      <c r="U4" s="162" t="s">
        <v>1163</v>
      </c>
      <c r="V4" s="162" t="s">
        <v>1163</v>
      </c>
    </row>
    <row r="5" spans="1:22" ht="51.75" x14ac:dyDescent="0.25">
      <c r="A5" s="160"/>
      <c r="B5" s="160"/>
      <c r="C5" s="160" t="s">
        <v>1166</v>
      </c>
      <c r="D5" s="160" t="s">
        <v>1167</v>
      </c>
      <c r="E5" s="161"/>
      <c r="F5" s="161"/>
      <c r="G5" s="161" t="s">
        <v>1163</v>
      </c>
      <c r="H5" s="161"/>
      <c r="I5" s="161" t="s">
        <v>1163</v>
      </c>
      <c r="J5" s="161" t="s">
        <v>1163</v>
      </c>
      <c r="K5" s="162" t="s">
        <v>1163</v>
      </c>
      <c r="L5" s="162" t="s">
        <v>1163</v>
      </c>
      <c r="M5" s="161"/>
      <c r="N5" s="162" t="s">
        <v>1163</v>
      </c>
      <c r="O5" s="162" t="s">
        <v>1163</v>
      </c>
      <c r="P5" s="162" t="s">
        <v>1163</v>
      </c>
      <c r="Q5" s="161"/>
      <c r="R5" s="161"/>
      <c r="S5" s="162" t="s">
        <v>1163</v>
      </c>
      <c r="T5" s="162" t="s">
        <v>1163</v>
      </c>
      <c r="U5" s="162" t="s">
        <v>1163</v>
      </c>
      <c r="V5" s="162" t="s">
        <v>1163</v>
      </c>
    </row>
    <row r="6" spans="1:22" ht="77.25" x14ac:dyDescent="0.25">
      <c r="A6" s="160"/>
      <c r="B6" s="160"/>
      <c r="C6" s="160" t="s">
        <v>1168</v>
      </c>
      <c r="D6" s="160" t="s">
        <v>1169</v>
      </c>
      <c r="E6" s="161"/>
      <c r="F6" s="161" t="s">
        <v>1163</v>
      </c>
      <c r="G6" s="161"/>
      <c r="H6" s="161"/>
      <c r="I6" s="161"/>
      <c r="J6" s="161"/>
      <c r="K6" s="161"/>
      <c r="L6" s="161"/>
      <c r="M6" s="161" t="s">
        <v>1163</v>
      </c>
      <c r="N6" s="161"/>
      <c r="O6" s="161"/>
      <c r="P6" s="161"/>
      <c r="Q6" s="161" t="s">
        <v>1163</v>
      </c>
      <c r="R6" s="161"/>
      <c r="S6" s="161"/>
      <c r="T6" s="161"/>
      <c r="U6" s="162" t="s">
        <v>1163</v>
      </c>
      <c r="V6" s="161"/>
    </row>
    <row r="7" spans="1:22" ht="64.5" x14ac:dyDescent="0.25">
      <c r="A7" s="160"/>
      <c r="B7" s="160"/>
      <c r="C7" s="160" t="s">
        <v>1170</v>
      </c>
      <c r="D7" s="160" t="s">
        <v>1171</v>
      </c>
      <c r="E7" s="161"/>
      <c r="F7" s="161" t="s">
        <v>1163</v>
      </c>
      <c r="G7" s="163" t="s">
        <v>1163</v>
      </c>
      <c r="H7" s="163" t="s">
        <v>1163</v>
      </c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 t="s">
        <v>1163</v>
      </c>
      <c r="T7" s="161"/>
      <c r="U7" s="162" t="s">
        <v>1163</v>
      </c>
      <c r="V7" s="161"/>
    </row>
    <row r="8" spans="1:22" ht="90" x14ac:dyDescent="0.25">
      <c r="A8" s="160" t="s">
        <v>1172</v>
      </c>
      <c r="B8" s="160" t="s">
        <v>1173</v>
      </c>
      <c r="C8" s="160" t="s">
        <v>1174</v>
      </c>
      <c r="D8" s="160" t="s">
        <v>1175</v>
      </c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 t="s">
        <v>1163</v>
      </c>
      <c r="R8" s="161"/>
      <c r="S8" s="161"/>
      <c r="T8" s="161"/>
      <c r="U8" s="161" t="s">
        <v>1163</v>
      </c>
      <c r="V8" s="161"/>
    </row>
    <row r="9" spans="1:22" ht="64.5" x14ac:dyDescent="0.25">
      <c r="A9" s="160"/>
      <c r="B9" s="160"/>
      <c r="C9" s="160" t="s">
        <v>1176</v>
      </c>
      <c r="D9" s="160" t="s">
        <v>1177</v>
      </c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 t="s">
        <v>1163</v>
      </c>
      <c r="S9" s="161"/>
      <c r="T9" s="161"/>
      <c r="U9" s="161"/>
      <c r="V9" s="161"/>
    </row>
    <row r="10" spans="1:22" ht="64.5" x14ac:dyDescent="0.25">
      <c r="A10" s="160"/>
      <c r="B10" s="160"/>
      <c r="C10" s="160" t="s">
        <v>1178</v>
      </c>
      <c r="D10" s="160" t="s">
        <v>1179</v>
      </c>
      <c r="E10" s="161"/>
      <c r="F10" s="161"/>
      <c r="G10" s="161"/>
      <c r="H10" s="161"/>
      <c r="I10" s="161" t="s">
        <v>1163</v>
      </c>
      <c r="J10" s="161"/>
      <c r="K10" s="161"/>
      <c r="L10" s="161"/>
      <c r="M10" s="161" t="s">
        <v>1163</v>
      </c>
      <c r="N10" s="161" t="s">
        <v>1163</v>
      </c>
      <c r="O10" s="161"/>
      <c r="P10" s="161"/>
      <c r="Q10" s="161"/>
      <c r="R10" s="161"/>
      <c r="S10" s="161" t="s">
        <v>1163</v>
      </c>
      <c r="T10" s="161" t="s">
        <v>1163</v>
      </c>
      <c r="U10" s="161"/>
      <c r="V10" s="161"/>
    </row>
    <row r="11" spans="1:22" ht="64.5" x14ac:dyDescent="0.25">
      <c r="A11" s="160"/>
      <c r="B11" s="160"/>
      <c r="C11" s="160" t="s">
        <v>1180</v>
      </c>
      <c r="D11" s="160" t="s">
        <v>1181</v>
      </c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 t="s">
        <v>1163</v>
      </c>
      <c r="R11" s="161" t="s">
        <v>1163</v>
      </c>
      <c r="S11" s="161"/>
      <c r="T11" s="161"/>
      <c r="U11" s="161" t="s">
        <v>1163</v>
      </c>
      <c r="V11" s="161"/>
    </row>
    <row r="12" spans="1:22" ht="77.25" x14ac:dyDescent="0.25">
      <c r="A12" s="160"/>
      <c r="B12" s="160"/>
      <c r="C12" s="160" t="s">
        <v>1182</v>
      </c>
      <c r="D12" s="160" t="s">
        <v>1183</v>
      </c>
      <c r="E12" s="161"/>
      <c r="F12" s="161"/>
      <c r="G12" s="161" t="s">
        <v>1163</v>
      </c>
      <c r="H12" s="161"/>
      <c r="I12" s="161"/>
      <c r="J12" s="161"/>
      <c r="K12" s="161"/>
      <c r="L12" s="161"/>
      <c r="M12" s="161"/>
      <c r="N12" s="161"/>
      <c r="O12" s="161"/>
      <c r="P12" s="161"/>
      <c r="Q12" s="161" t="s">
        <v>1163</v>
      </c>
      <c r="R12" s="161" t="s">
        <v>1163</v>
      </c>
      <c r="S12" s="161"/>
      <c r="T12" s="161"/>
      <c r="U12" s="161" t="s">
        <v>1163</v>
      </c>
      <c r="V12" s="162" t="s">
        <v>1163</v>
      </c>
    </row>
    <row r="13" spans="1:22" ht="90" x14ac:dyDescent="0.25">
      <c r="A13" s="160" t="s">
        <v>1184</v>
      </c>
      <c r="B13" s="160" t="s">
        <v>1185</v>
      </c>
      <c r="C13" s="160" t="s">
        <v>1186</v>
      </c>
      <c r="D13" s="160" t="s">
        <v>1187</v>
      </c>
      <c r="E13" s="161"/>
      <c r="F13" s="161"/>
      <c r="G13" s="161" t="s">
        <v>1163</v>
      </c>
      <c r="H13" s="161"/>
      <c r="I13" s="161"/>
      <c r="J13" s="161"/>
      <c r="K13" s="161"/>
      <c r="L13" s="161"/>
      <c r="M13" s="161"/>
      <c r="N13" s="161"/>
      <c r="O13" s="161"/>
      <c r="P13" s="161"/>
      <c r="Q13" s="161" t="s">
        <v>1163</v>
      </c>
      <c r="R13" s="161" t="s">
        <v>1163</v>
      </c>
      <c r="S13" s="161"/>
      <c r="T13" s="161"/>
      <c r="U13" s="161" t="s">
        <v>1163</v>
      </c>
      <c r="V13" s="162" t="s">
        <v>1163</v>
      </c>
    </row>
    <row r="14" spans="1:22" ht="51.75" x14ac:dyDescent="0.25">
      <c r="A14" s="160"/>
      <c r="B14" s="160"/>
      <c r="C14" s="160" t="s">
        <v>1188</v>
      </c>
      <c r="D14" s="160" t="s">
        <v>1189</v>
      </c>
      <c r="E14" s="161"/>
      <c r="F14" s="161"/>
      <c r="G14" s="161" t="s">
        <v>1163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 t="s">
        <v>1163</v>
      </c>
      <c r="R14" s="161"/>
      <c r="S14" s="161"/>
      <c r="T14" s="161"/>
      <c r="U14" s="161" t="s">
        <v>1163</v>
      </c>
      <c r="V14" s="161" t="s">
        <v>1163</v>
      </c>
    </row>
    <row r="15" spans="1:22" ht="39" x14ac:dyDescent="0.25">
      <c r="A15" s="160"/>
      <c r="B15" s="160"/>
      <c r="C15" s="160" t="s">
        <v>1190</v>
      </c>
      <c r="D15" s="160" t="s">
        <v>1191</v>
      </c>
      <c r="E15" s="161"/>
      <c r="F15" s="161"/>
      <c r="G15" s="161" t="s">
        <v>1163</v>
      </c>
      <c r="H15" s="161"/>
      <c r="I15" s="161"/>
      <c r="J15" s="161"/>
      <c r="K15" s="161"/>
      <c r="L15" s="161"/>
      <c r="M15" s="161"/>
      <c r="N15" s="161"/>
      <c r="O15" s="161"/>
      <c r="P15" s="161"/>
      <c r="Q15" s="161" t="s">
        <v>1163</v>
      </c>
      <c r="R15" s="161"/>
      <c r="S15" s="161"/>
      <c r="T15" s="161"/>
      <c r="U15" s="161"/>
      <c r="V15" s="161"/>
    </row>
    <row r="16" spans="1:22" ht="51.75" x14ac:dyDescent="0.25">
      <c r="A16" s="160"/>
      <c r="B16" s="160"/>
      <c r="C16" s="160" t="s">
        <v>1192</v>
      </c>
      <c r="D16" s="160" t="s">
        <v>1193</v>
      </c>
      <c r="E16" s="161"/>
      <c r="F16" s="161"/>
      <c r="G16" s="161" t="s">
        <v>1163</v>
      </c>
      <c r="H16" s="161"/>
      <c r="I16" s="161"/>
      <c r="J16" s="161"/>
      <c r="K16" s="161"/>
      <c r="L16" s="161"/>
      <c r="M16" s="161"/>
      <c r="N16" s="161"/>
      <c r="O16" s="161"/>
      <c r="P16" s="161"/>
      <c r="Q16" s="161" t="s">
        <v>1163</v>
      </c>
      <c r="R16" s="161"/>
      <c r="S16" s="161"/>
      <c r="T16" s="161"/>
      <c r="U16" s="161"/>
      <c r="V16" s="161"/>
    </row>
    <row r="17" spans="1:22" ht="39" x14ac:dyDescent="0.25">
      <c r="A17" s="160"/>
      <c r="B17" s="160"/>
      <c r="C17" s="160" t="s">
        <v>1194</v>
      </c>
      <c r="D17" s="160" t="s">
        <v>1195</v>
      </c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</row>
    <row r="18" spans="1:22" ht="51.75" x14ac:dyDescent="0.25">
      <c r="A18" s="160"/>
      <c r="B18" s="160"/>
      <c r="C18" s="160" t="s">
        <v>1196</v>
      </c>
      <c r="D18" s="160" t="s">
        <v>1197</v>
      </c>
      <c r="E18" s="161"/>
      <c r="F18" s="161"/>
      <c r="G18" s="161"/>
      <c r="H18" s="161"/>
      <c r="I18" s="161" t="s">
        <v>1163</v>
      </c>
      <c r="J18" s="161"/>
      <c r="K18" s="161"/>
      <c r="L18" s="161"/>
      <c r="M18" s="161"/>
      <c r="N18" s="161"/>
      <c r="O18" s="161"/>
      <c r="P18" s="161"/>
      <c r="Q18" s="162" t="s">
        <v>1163</v>
      </c>
      <c r="R18" s="161"/>
      <c r="S18" s="161"/>
      <c r="T18" s="161"/>
      <c r="U18" s="161" t="s">
        <v>1163</v>
      </c>
      <c r="V18" s="161" t="s">
        <v>1163</v>
      </c>
    </row>
    <row r="19" spans="1:22" ht="115.5" x14ac:dyDescent="0.25">
      <c r="A19" s="160" t="s">
        <v>1198</v>
      </c>
      <c r="B19" s="160" t="s">
        <v>1199</v>
      </c>
      <c r="C19" s="160" t="s">
        <v>1200</v>
      </c>
      <c r="D19" s="160" t="s">
        <v>1201</v>
      </c>
      <c r="E19" s="161"/>
      <c r="F19" s="161"/>
      <c r="G19" s="161" t="s">
        <v>1163</v>
      </c>
      <c r="H19" s="161"/>
      <c r="I19" s="161"/>
      <c r="J19" s="161"/>
      <c r="K19" s="161"/>
      <c r="L19" s="161"/>
      <c r="M19" s="161"/>
      <c r="N19" s="161"/>
      <c r="O19" s="161"/>
      <c r="P19" s="161"/>
      <c r="Q19" s="162" t="s">
        <v>1163</v>
      </c>
      <c r="R19" s="161" t="s">
        <v>1163</v>
      </c>
      <c r="S19" s="161"/>
      <c r="T19" s="161"/>
      <c r="U19" s="161" t="s">
        <v>1163</v>
      </c>
      <c r="V19" s="162" t="s">
        <v>1163</v>
      </c>
    </row>
    <row r="20" spans="1:22" ht="77.25" x14ac:dyDescent="0.25">
      <c r="A20" s="160"/>
      <c r="B20" s="160"/>
      <c r="C20" s="160" t="s">
        <v>1202</v>
      </c>
      <c r="D20" s="160" t="s">
        <v>1203</v>
      </c>
      <c r="E20" s="161" t="s">
        <v>1163</v>
      </c>
      <c r="F20" s="161"/>
      <c r="G20" s="163" t="s">
        <v>1163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2" t="s">
        <v>1163</v>
      </c>
      <c r="R20" s="161" t="s">
        <v>1163</v>
      </c>
      <c r="S20" s="161"/>
      <c r="T20" s="161"/>
      <c r="U20" s="161" t="s">
        <v>1163</v>
      </c>
      <c r="V20" s="162" t="s">
        <v>1163</v>
      </c>
    </row>
    <row r="21" spans="1:22" ht="51.75" x14ac:dyDescent="0.25">
      <c r="A21" s="160"/>
      <c r="B21" s="160"/>
      <c r="C21" s="160" t="s">
        <v>1204</v>
      </c>
      <c r="D21" s="160" t="s">
        <v>1205</v>
      </c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 t="s">
        <v>1163</v>
      </c>
      <c r="R21" s="161"/>
      <c r="S21" s="161"/>
      <c r="T21" s="161"/>
      <c r="U21" s="161" t="s">
        <v>1163</v>
      </c>
      <c r="V21" s="161" t="s">
        <v>1163</v>
      </c>
    </row>
    <row r="22" spans="1:22" ht="102.75" x14ac:dyDescent="0.25">
      <c r="A22" s="160"/>
      <c r="B22" s="160"/>
      <c r="C22" s="160" t="s">
        <v>1206</v>
      </c>
      <c r="D22" s="160" t="s">
        <v>1207</v>
      </c>
      <c r="E22" s="161"/>
      <c r="F22" s="161"/>
      <c r="G22" s="162" t="s">
        <v>1163</v>
      </c>
      <c r="H22" s="161"/>
      <c r="I22" s="161"/>
      <c r="J22" s="161"/>
      <c r="K22" s="161"/>
      <c r="L22" s="161"/>
      <c r="M22" s="161"/>
      <c r="N22" s="161"/>
      <c r="O22" s="161"/>
      <c r="P22" s="161"/>
      <c r="Q22" s="161" t="s">
        <v>1163</v>
      </c>
      <c r="R22" s="161"/>
      <c r="S22" s="161"/>
      <c r="T22" s="161"/>
      <c r="U22" s="161" t="s">
        <v>1163</v>
      </c>
      <c r="V22" s="161" t="s">
        <v>1163</v>
      </c>
    </row>
    <row r="23" spans="1:22" ht="64.5" x14ac:dyDescent="0.25">
      <c r="A23" s="160"/>
      <c r="B23" s="160"/>
      <c r="C23" s="160" t="s">
        <v>1208</v>
      </c>
      <c r="D23" s="160" t="s">
        <v>1209</v>
      </c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2" t="s">
        <v>1163</v>
      </c>
      <c r="R23" s="161"/>
      <c r="S23" s="161"/>
      <c r="T23" s="161"/>
      <c r="U23" s="162" t="s">
        <v>1163</v>
      </c>
      <c r="V23" s="162" t="s">
        <v>1163</v>
      </c>
    </row>
    <row r="24" spans="1:22" ht="90" x14ac:dyDescent="0.25">
      <c r="A24" s="160"/>
      <c r="B24" s="160"/>
      <c r="C24" s="160" t="s">
        <v>1210</v>
      </c>
      <c r="D24" s="160" t="s">
        <v>1211</v>
      </c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 t="s">
        <v>1163</v>
      </c>
      <c r="V24" s="161" t="s">
        <v>1163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5"/>
  <sheetViews>
    <sheetView workbookViewId="0"/>
  </sheetViews>
  <sheetFormatPr defaultRowHeight="15" x14ac:dyDescent="0.25"/>
  <cols>
    <col min="1" max="1" width="26" style="2" bestFit="1" customWidth="1"/>
    <col min="2" max="2" width="15.42578125" style="36" bestFit="1" customWidth="1"/>
    <col min="3" max="15" width="12.28515625" style="36" bestFit="1" customWidth="1"/>
    <col min="16" max="16" width="14.5703125" style="36" bestFit="1" customWidth="1"/>
    <col min="17" max="16384" width="9.140625" style="2"/>
  </cols>
  <sheetData>
    <row r="1" spans="1:16" x14ac:dyDescent="0.25">
      <c r="A1" s="108" t="s">
        <v>1126</v>
      </c>
    </row>
    <row r="2" spans="1:16" x14ac:dyDescent="0.25">
      <c r="A2" s="2" t="s">
        <v>0</v>
      </c>
    </row>
    <row r="3" spans="1:16" x14ac:dyDescent="0.25">
      <c r="A3" s="2" t="s">
        <v>860</v>
      </c>
      <c r="B3" s="36">
        <v>2000</v>
      </c>
      <c r="C3" s="36">
        <v>2001</v>
      </c>
      <c r="D3" s="36">
        <v>2002</v>
      </c>
      <c r="E3" s="36">
        <v>2003</v>
      </c>
      <c r="F3" s="36">
        <v>2004</v>
      </c>
      <c r="G3" s="36">
        <v>2005</v>
      </c>
      <c r="H3" s="36">
        <v>2006</v>
      </c>
      <c r="I3" s="36">
        <v>2007</v>
      </c>
      <c r="J3" s="36">
        <v>2008</v>
      </c>
      <c r="K3" s="36">
        <v>2009</v>
      </c>
      <c r="L3" s="36">
        <v>2010</v>
      </c>
      <c r="M3" s="36">
        <v>2011</v>
      </c>
      <c r="N3" s="36">
        <v>2012</v>
      </c>
      <c r="O3" s="36">
        <v>2013</v>
      </c>
      <c r="P3" s="36" t="s">
        <v>861</v>
      </c>
    </row>
    <row r="4" spans="1:16" x14ac:dyDescent="0.25">
      <c r="A4" s="2" t="s">
        <v>862</v>
      </c>
      <c r="B4" s="36">
        <v>451860</v>
      </c>
      <c r="C4" s="36">
        <v>353550</v>
      </c>
      <c r="D4" s="36">
        <v>446930</v>
      </c>
      <c r="E4" s="36">
        <v>363130</v>
      </c>
      <c r="F4" s="36">
        <v>477320</v>
      </c>
      <c r="G4" s="36">
        <v>518110</v>
      </c>
      <c r="H4" s="36">
        <v>685830</v>
      </c>
      <c r="I4" s="36">
        <v>726600</v>
      </c>
      <c r="J4" s="36">
        <v>1088810</v>
      </c>
      <c r="K4" s="36">
        <v>1043790</v>
      </c>
      <c r="L4" s="36">
        <v>1114540</v>
      </c>
      <c r="M4" s="36">
        <v>1146730</v>
      </c>
      <c r="N4" s="36">
        <v>1142600</v>
      </c>
      <c r="O4" s="36">
        <v>1428259</v>
      </c>
      <c r="P4" s="36">
        <v>10988059</v>
      </c>
    </row>
    <row r="5" spans="1:16" x14ac:dyDescent="0.25">
      <c r="A5" s="2" t="s">
        <v>863</v>
      </c>
      <c r="B5" s="36">
        <v>21890</v>
      </c>
      <c r="C5" s="36">
        <v>18070</v>
      </c>
      <c r="D5" s="36">
        <v>5560</v>
      </c>
      <c r="E5" s="36">
        <v>12950</v>
      </c>
      <c r="F5" s="36">
        <v>117440</v>
      </c>
      <c r="G5" s="36">
        <v>29190</v>
      </c>
      <c r="H5" s="36">
        <v>28750</v>
      </c>
      <c r="I5" s="36">
        <v>55180</v>
      </c>
      <c r="J5" s="36">
        <v>50430</v>
      </c>
      <c r="K5" s="36">
        <v>73790</v>
      </c>
      <c r="L5" s="36">
        <v>46860</v>
      </c>
      <c r="M5" s="36">
        <v>53790</v>
      </c>
      <c r="N5" s="36">
        <v>59550</v>
      </c>
      <c r="O5" s="36">
        <v>63203</v>
      </c>
      <c r="P5" s="36">
        <v>636653</v>
      </c>
    </row>
    <row r="6" spans="1:16" x14ac:dyDescent="0.25">
      <c r="A6" s="2" t="s">
        <v>864</v>
      </c>
      <c r="C6" s="36">
        <v>26000</v>
      </c>
      <c r="D6" s="36">
        <v>9400</v>
      </c>
      <c r="H6" s="36">
        <v>200000</v>
      </c>
      <c r="P6" s="36">
        <v>235400</v>
      </c>
    </row>
    <row r="7" spans="1:16" x14ac:dyDescent="0.25">
      <c r="A7" s="2" t="s">
        <v>865</v>
      </c>
      <c r="B7" s="36">
        <v>57410</v>
      </c>
      <c r="C7" s="36">
        <v>2500</v>
      </c>
      <c r="D7" s="36">
        <v>11950</v>
      </c>
      <c r="E7" s="36">
        <v>109900</v>
      </c>
      <c r="F7" s="36">
        <v>101790</v>
      </c>
      <c r="G7" s="36">
        <v>2753000</v>
      </c>
      <c r="H7" s="36">
        <v>242340</v>
      </c>
      <c r="I7" s="36">
        <v>130570</v>
      </c>
      <c r="J7" s="36">
        <v>88800</v>
      </c>
      <c r="K7" s="36">
        <v>292430</v>
      </c>
      <c r="L7" s="36">
        <v>79640</v>
      </c>
      <c r="M7" s="36">
        <v>418920</v>
      </c>
      <c r="N7" s="36">
        <v>349900</v>
      </c>
      <c r="O7" s="36">
        <v>135609</v>
      </c>
      <c r="P7" s="36">
        <v>4774759</v>
      </c>
    </row>
    <row r="8" spans="1:16" x14ac:dyDescent="0.25">
      <c r="A8" s="2" t="s">
        <v>866</v>
      </c>
      <c r="B8" s="36">
        <v>562370</v>
      </c>
      <c r="C8" s="36">
        <v>416590</v>
      </c>
      <c r="D8" s="36">
        <v>537890</v>
      </c>
      <c r="E8" s="36">
        <v>482850</v>
      </c>
      <c r="F8" s="36">
        <v>562440</v>
      </c>
      <c r="G8" s="36">
        <v>490070</v>
      </c>
      <c r="H8" s="36">
        <v>817140</v>
      </c>
      <c r="I8" s="36">
        <v>873080</v>
      </c>
      <c r="J8" s="36">
        <v>974640</v>
      </c>
      <c r="K8" s="36">
        <v>988020</v>
      </c>
      <c r="L8" s="36">
        <v>922270</v>
      </c>
      <c r="M8" s="36">
        <v>1109090</v>
      </c>
      <c r="N8" s="36">
        <v>1179040</v>
      </c>
      <c r="O8" s="36">
        <v>864483</v>
      </c>
      <c r="P8" s="36">
        <v>10779973</v>
      </c>
    </row>
    <row r="9" spans="1:16" x14ac:dyDescent="0.25">
      <c r="A9" s="2" t="s">
        <v>867</v>
      </c>
      <c r="B9" s="36">
        <v>67120</v>
      </c>
      <c r="D9" s="36">
        <v>0</v>
      </c>
      <c r="E9" s="36">
        <v>101010</v>
      </c>
      <c r="F9" s="36">
        <v>135580</v>
      </c>
      <c r="G9" s="36">
        <v>2937610</v>
      </c>
      <c r="H9" s="36">
        <v>733480</v>
      </c>
      <c r="K9" s="36">
        <v>349000</v>
      </c>
      <c r="L9" s="36">
        <v>69720</v>
      </c>
      <c r="M9" s="36">
        <v>239750</v>
      </c>
      <c r="N9" s="36">
        <v>335550</v>
      </c>
      <c r="O9" s="36">
        <v>46718</v>
      </c>
      <c r="P9" s="36">
        <v>5015538</v>
      </c>
    </row>
    <row r="10" spans="1:16" x14ac:dyDescent="0.25">
      <c r="A10" s="2" t="s">
        <v>868</v>
      </c>
      <c r="B10" s="36">
        <v>196660</v>
      </c>
      <c r="C10" s="36">
        <v>32860</v>
      </c>
      <c r="D10" s="36">
        <v>128140</v>
      </c>
      <c r="E10" s="36">
        <v>195740</v>
      </c>
      <c r="F10" s="36">
        <v>2980</v>
      </c>
      <c r="G10" s="36">
        <v>254700</v>
      </c>
      <c r="H10" s="36">
        <v>787380</v>
      </c>
      <c r="I10" s="36">
        <v>-78500</v>
      </c>
      <c r="J10" s="36">
        <v>-506800</v>
      </c>
      <c r="K10" s="36">
        <v>-146020</v>
      </c>
      <c r="L10" s="36">
        <v>-498140</v>
      </c>
      <c r="M10" s="36">
        <v>-541220</v>
      </c>
      <c r="N10" s="36">
        <v>-74980</v>
      </c>
      <c r="O10" s="36">
        <v>-1431738</v>
      </c>
      <c r="P10" s="36">
        <v>-1678938</v>
      </c>
    </row>
    <row r="11" spans="1:16" x14ac:dyDescent="0.25">
      <c r="A11" s="2" t="s">
        <v>861</v>
      </c>
      <c r="B11" s="36">
        <v>1357310</v>
      </c>
      <c r="C11" s="36">
        <v>849570</v>
      </c>
      <c r="D11" s="36">
        <v>1139870</v>
      </c>
      <c r="E11" s="36">
        <v>1265580</v>
      </c>
      <c r="F11" s="36">
        <v>1397550</v>
      </c>
      <c r="G11" s="36">
        <v>6982680</v>
      </c>
      <c r="H11" s="36">
        <v>3494920</v>
      </c>
      <c r="I11" s="36">
        <v>1706930</v>
      </c>
      <c r="J11" s="36">
        <v>1695880</v>
      </c>
      <c r="K11" s="36">
        <v>2601010</v>
      </c>
      <c r="L11" s="36">
        <v>1734890</v>
      </c>
      <c r="M11" s="36">
        <v>2427060</v>
      </c>
      <c r="N11" s="36">
        <v>2991660</v>
      </c>
      <c r="O11" s="36">
        <v>1106534</v>
      </c>
      <c r="P11" s="36">
        <v>30751444</v>
      </c>
    </row>
    <row r="12" spans="1:16" x14ac:dyDescent="0.25">
      <c r="A12" s="2" t="s">
        <v>869</v>
      </c>
      <c r="B12" s="36">
        <v>531160</v>
      </c>
      <c r="C12" s="36">
        <v>400120</v>
      </c>
      <c r="D12" s="36">
        <v>473840</v>
      </c>
      <c r="E12" s="36">
        <v>485980</v>
      </c>
      <c r="F12" s="36">
        <v>696550</v>
      </c>
      <c r="G12" s="36">
        <v>3300300</v>
      </c>
      <c r="H12" s="36">
        <v>1156920</v>
      </c>
      <c r="I12" s="36">
        <v>912350</v>
      </c>
      <c r="J12" s="36">
        <v>1228040</v>
      </c>
      <c r="K12" s="36">
        <v>1410010</v>
      </c>
      <c r="L12" s="36">
        <v>1241040</v>
      </c>
      <c r="M12" s="36">
        <v>1619440</v>
      </c>
      <c r="N12" s="36">
        <v>1552050</v>
      </c>
      <c r="O12" s="36">
        <v>1627071</v>
      </c>
      <c r="P12" s="36">
        <v>16634871</v>
      </c>
    </row>
    <row r="13" spans="1:16" x14ac:dyDescent="0.25">
      <c r="A13" s="2" t="s">
        <v>870</v>
      </c>
      <c r="B13" s="36">
        <v>629490</v>
      </c>
      <c r="C13" s="36">
        <v>416590</v>
      </c>
      <c r="D13" s="36">
        <v>537890</v>
      </c>
      <c r="E13" s="36">
        <v>583860</v>
      </c>
      <c r="F13" s="36">
        <v>698020</v>
      </c>
      <c r="G13" s="36">
        <v>3427680</v>
      </c>
      <c r="H13" s="36">
        <v>1550620</v>
      </c>
      <c r="I13" s="36">
        <v>873080</v>
      </c>
      <c r="J13" s="36">
        <v>974640</v>
      </c>
      <c r="K13" s="36">
        <v>1337020</v>
      </c>
      <c r="L13" s="36">
        <v>991990</v>
      </c>
      <c r="M13" s="36">
        <v>1348840</v>
      </c>
      <c r="N13" s="36">
        <v>1514590</v>
      </c>
      <c r="O13" s="36">
        <v>911201</v>
      </c>
      <c r="P13" s="36">
        <v>15795511</v>
      </c>
    </row>
    <row r="15" spans="1:16" x14ac:dyDescent="0.25">
      <c r="A15" s="2" t="s">
        <v>1</v>
      </c>
    </row>
    <row r="16" spans="1:16" x14ac:dyDescent="0.25">
      <c r="A16" s="2" t="s">
        <v>860</v>
      </c>
      <c r="B16" s="36">
        <v>2000</v>
      </c>
      <c r="C16" s="36">
        <v>2001</v>
      </c>
      <c r="D16" s="36">
        <v>2002</v>
      </c>
      <c r="E16" s="36">
        <v>2003</v>
      </c>
      <c r="F16" s="36">
        <v>2004</v>
      </c>
      <c r="G16" s="36">
        <v>2005</v>
      </c>
      <c r="H16" s="36">
        <v>2006</v>
      </c>
      <c r="I16" s="36">
        <v>2007</v>
      </c>
      <c r="J16" s="36">
        <v>2008</v>
      </c>
      <c r="K16" s="36">
        <v>2009</v>
      </c>
      <c r="L16" s="36">
        <v>2010</v>
      </c>
      <c r="M16" s="36">
        <v>2011</v>
      </c>
      <c r="N16" s="36">
        <v>2012</v>
      </c>
      <c r="O16" s="36">
        <v>2013</v>
      </c>
      <c r="P16" s="36" t="s">
        <v>861</v>
      </c>
    </row>
    <row r="17" spans="1:16" x14ac:dyDescent="0.25">
      <c r="A17" s="2" t="s">
        <v>862</v>
      </c>
      <c r="B17" s="36">
        <v>3013410</v>
      </c>
      <c r="C17" s="36">
        <v>2437970</v>
      </c>
      <c r="D17" s="36">
        <v>2591650</v>
      </c>
      <c r="E17" s="36">
        <v>2641530</v>
      </c>
      <c r="F17" s="36">
        <v>2944130</v>
      </c>
      <c r="G17" s="36">
        <v>3362470</v>
      </c>
      <c r="H17" s="36">
        <v>3796760</v>
      </c>
      <c r="I17" s="36">
        <v>3743640</v>
      </c>
      <c r="J17" s="36">
        <v>3528460</v>
      </c>
      <c r="K17" s="36">
        <v>3527900</v>
      </c>
      <c r="L17" s="36">
        <v>3814660</v>
      </c>
      <c r="M17" s="36">
        <v>3878060</v>
      </c>
      <c r="N17" s="36">
        <v>4224480</v>
      </c>
      <c r="O17" s="36">
        <v>5287570</v>
      </c>
      <c r="P17" s="36">
        <v>48792690</v>
      </c>
    </row>
    <row r="18" spans="1:16" x14ac:dyDescent="0.25">
      <c r="A18" s="2" t="s">
        <v>863</v>
      </c>
      <c r="B18" s="36">
        <v>1577290</v>
      </c>
      <c r="C18" s="36">
        <v>1498110</v>
      </c>
      <c r="D18" s="36">
        <v>918680</v>
      </c>
      <c r="E18" s="36">
        <v>738730</v>
      </c>
      <c r="F18" s="36">
        <v>749750</v>
      </c>
      <c r="G18" s="36">
        <v>1920130</v>
      </c>
      <c r="H18" s="36">
        <v>796620</v>
      </c>
      <c r="I18" s="36">
        <v>945860</v>
      </c>
      <c r="J18" s="36">
        <v>1120600</v>
      </c>
      <c r="K18" s="36">
        <v>1089790</v>
      </c>
      <c r="L18" s="36">
        <v>1119130</v>
      </c>
      <c r="M18" s="36">
        <v>1465340</v>
      </c>
      <c r="N18" s="36">
        <v>1561630</v>
      </c>
      <c r="O18" s="36">
        <v>1637474</v>
      </c>
      <c r="P18" s="36">
        <v>17139134</v>
      </c>
    </row>
    <row r="19" spans="1:16" x14ac:dyDescent="0.25">
      <c r="A19" s="2" t="s">
        <v>864</v>
      </c>
      <c r="B19" s="36">
        <v>167680</v>
      </c>
      <c r="C19" s="36">
        <v>90460</v>
      </c>
      <c r="E19" s="36">
        <v>62640</v>
      </c>
      <c r="F19" s="36">
        <v>701040</v>
      </c>
      <c r="G19" s="36">
        <v>14000</v>
      </c>
      <c r="H19" s="36">
        <v>568350</v>
      </c>
      <c r="I19" s="36">
        <v>479650</v>
      </c>
      <c r="J19" s="36">
        <v>2045610</v>
      </c>
      <c r="K19" s="36">
        <v>56420</v>
      </c>
      <c r="N19" s="36">
        <v>28260</v>
      </c>
      <c r="O19" s="36">
        <v>200000</v>
      </c>
      <c r="P19" s="36">
        <v>4414110</v>
      </c>
    </row>
    <row r="20" spans="1:16" x14ac:dyDescent="0.25">
      <c r="A20" s="2" t="s">
        <v>865</v>
      </c>
      <c r="B20" s="36">
        <v>1097780</v>
      </c>
      <c r="C20" s="36">
        <v>13882630</v>
      </c>
      <c r="D20" s="36">
        <v>5987390</v>
      </c>
      <c r="E20" s="36">
        <v>264150</v>
      </c>
      <c r="F20" s="36">
        <v>520990</v>
      </c>
      <c r="G20" s="36">
        <v>1606200</v>
      </c>
      <c r="H20" s="36">
        <v>1726030</v>
      </c>
      <c r="I20" s="36">
        <v>268390</v>
      </c>
      <c r="J20" s="36">
        <v>220650</v>
      </c>
      <c r="K20" s="36">
        <v>3817840</v>
      </c>
      <c r="L20" s="36">
        <v>549330</v>
      </c>
      <c r="M20" s="36">
        <v>478240</v>
      </c>
      <c r="N20" s="36">
        <v>804090</v>
      </c>
      <c r="O20" s="36">
        <v>4038348</v>
      </c>
      <c r="P20" s="36">
        <v>35262058</v>
      </c>
    </row>
    <row r="21" spans="1:16" x14ac:dyDescent="0.25">
      <c r="A21" s="2" t="s">
        <v>866</v>
      </c>
      <c r="B21" s="36">
        <v>18881300</v>
      </c>
      <c r="C21" s="36">
        <v>3057420</v>
      </c>
      <c r="D21" s="36">
        <v>3384800</v>
      </c>
      <c r="E21" s="36">
        <v>2743390</v>
      </c>
      <c r="F21" s="36">
        <v>3447780</v>
      </c>
      <c r="G21" s="36">
        <v>4210300</v>
      </c>
      <c r="H21" s="36">
        <v>4941190</v>
      </c>
      <c r="I21" s="36">
        <v>3574920</v>
      </c>
      <c r="J21" s="36">
        <v>2926690</v>
      </c>
      <c r="K21" s="36">
        <v>4674640</v>
      </c>
      <c r="L21" s="36">
        <v>6424200</v>
      </c>
      <c r="M21" s="36">
        <v>5103580</v>
      </c>
      <c r="N21" s="36">
        <v>4812680</v>
      </c>
      <c r="O21" s="36">
        <v>3864120</v>
      </c>
      <c r="P21" s="36">
        <v>72047010</v>
      </c>
    </row>
    <row r="22" spans="1:16" x14ac:dyDescent="0.25">
      <c r="A22" s="2" t="s">
        <v>867</v>
      </c>
      <c r="B22" s="36">
        <v>1002200</v>
      </c>
      <c r="C22" s="36">
        <v>12474030</v>
      </c>
      <c r="D22" s="36">
        <v>7603470</v>
      </c>
      <c r="E22" s="36">
        <v>0</v>
      </c>
      <c r="F22" s="36">
        <v>2253250</v>
      </c>
      <c r="G22" s="36">
        <v>2881430</v>
      </c>
      <c r="H22" s="36">
        <v>1133410</v>
      </c>
      <c r="I22" s="36">
        <v>6861060</v>
      </c>
      <c r="J22" s="36">
        <v>3933880</v>
      </c>
      <c r="K22" s="36">
        <v>83530</v>
      </c>
      <c r="L22" s="36">
        <v>256790</v>
      </c>
      <c r="M22" s="36">
        <v>358160</v>
      </c>
      <c r="N22" s="36">
        <v>259360</v>
      </c>
      <c r="O22" s="36">
        <v>6586515</v>
      </c>
      <c r="P22" s="36">
        <v>45687085</v>
      </c>
    </row>
    <row r="23" spans="1:16" x14ac:dyDescent="0.25">
      <c r="A23" s="2" t="s">
        <v>868</v>
      </c>
      <c r="B23" s="36">
        <v>28054680</v>
      </c>
      <c r="C23" s="36">
        <v>-4755440</v>
      </c>
      <c r="D23" s="36">
        <v>2981100</v>
      </c>
      <c r="E23" s="36">
        <v>-1927320</v>
      </c>
      <c r="F23" s="36">
        <v>1570240</v>
      </c>
      <c r="G23" s="36">
        <v>377860</v>
      </c>
      <c r="H23" s="36">
        <v>-1626420</v>
      </c>
      <c r="I23" s="36">
        <v>9996780</v>
      </c>
      <c r="J23" s="36">
        <v>-109500</v>
      </c>
      <c r="K23" s="36">
        <v>-7467560</v>
      </c>
      <c r="L23" s="36">
        <v>2395740</v>
      </c>
      <c r="M23" s="36">
        <v>-719840</v>
      </c>
      <c r="N23" s="36">
        <v>-3092860</v>
      </c>
      <c r="O23" s="36">
        <v>-1425510</v>
      </c>
      <c r="P23" s="36">
        <v>24251950</v>
      </c>
    </row>
    <row r="24" spans="1:16" x14ac:dyDescent="0.25">
      <c r="A24" s="2" t="s">
        <v>861</v>
      </c>
      <c r="B24" s="36">
        <v>53794340</v>
      </c>
      <c r="C24" s="36">
        <v>28685180</v>
      </c>
      <c r="D24" s="36">
        <v>23467090</v>
      </c>
      <c r="E24" s="36">
        <v>4523120</v>
      </c>
      <c r="F24" s="36">
        <v>12187180</v>
      </c>
      <c r="G24" s="36">
        <v>14372390</v>
      </c>
      <c r="H24" s="36">
        <v>11335940</v>
      </c>
      <c r="I24" s="36">
        <v>25870300</v>
      </c>
      <c r="J24" s="36">
        <v>13666390</v>
      </c>
      <c r="K24" s="36">
        <v>5782560</v>
      </c>
      <c r="L24" s="36">
        <v>14559850</v>
      </c>
      <c r="M24" s="36">
        <v>10563540</v>
      </c>
      <c r="N24" s="36">
        <v>8597640</v>
      </c>
      <c r="O24" s="36">
        <v>20188517</v>
      </c>
      <c r="P24" s="36">
        <v>247594037</v>
      </c>
    </row>
    <row r="25" spans="1:16" x14ac:dyDescent="0.25">
      <c r="A25" s="2" t="s">
        <v>869</v>
      </c>
      <c r="B25" s="36">
        <v>5856160</v>
      </c>
      <c r="C25" s="36">
        <v>17909170</v>
      </c>
      <c r="D25" s="36">
        <v>9497720</v>
      </c>
      <c r="E25" s="36">
        <v>3707050</v>
      </c>
      <c r="F25" s="36">
        <v>4915910</v>
      </c>
      <c r="G25" s="36">
        <v>6902800</v>
      </c>
      <c r="H25" s="36">
        <v>6887760</v>
      </c>
      <c r="I25" s="36">
        <v>5437540</v>
      </c>
      <c r="J25" s="36">
        <v>6915320</v>
      </c>
      <c r="K25" s="36">
        <v>8491950</v>
      </c>
      <c r="L25" s="36">
        <v>5483120</v>
      </c>
      <c r="M25" s="36">
        <v>5821640</v>
      </c>
      <c r="N25" s="36">
        <v>6618460</v>
      </c>
      <c r="O25" s="36">
        <v>11163392</v>
      </c>
      <c r="P25" s="36">
        <v>105607992</v>
      </c>
    </row>
    <row r="26" spans="1:16" x14ac:dyDescent="0.25">
      <c r="A26" s="2" t="s">
        <v>870</v>
      </c>
      <c r="B26" s="36">
        <v>19883500</v>
      </c>
      <c r="C26" s="36">
        <v>15531450</v>
      </c>
      <c r="D26" s="36">
        <v>10988270</v>
      </c>
      <c r="E26" s="36">
        <v>2743390</v>
      </c>
      <c r="F26" s="36">
        <v>5701030</v>
      </c>
      <c r="G26" s="36">
        <v>7091730</v>
      </c>
      <c r="H26" s="36">
        <v>6074600</v>
      </c>
      <c r="I26" s="36">
        <v>10435980</v>
      </c>
      <c r="J26" s="36">
        <v>6860570</v>
      </c>
      <c r="K26" s="36">
        <v>4758170</v>
      </c>
      <c r="L26" s="36">
        <v>6680990</v>
      </c>
      <c r="M26" s="36">
        <v>5461740</v>
      </c>
      <c r="N26" s="36">
        <v>5072040</v>
      </c>
      <c r="O26" s="36">
        <v>10450635</v>
      </c>
      <c r="P26" s="36">
        <v>117734095</v>
      </c>
    </row>
    <row r="28" spans="1:16" x14ac:dyDescent="0.25">
      <c r="A28" s="2" t="s">
        <v>2</v>
      </c>
    </row>
    <row r="29" spans="1:16" x14ac:dyDescent="0.25">
      <c r="A29" s="2" t="s">
        <v>860</v>
      </c>
      <c r="B29" s="36">
        <v>2000</v>
      </c>
      <c r="C29" s="36">
        <v>2001</v>
      </c>
      <c r="D29" s="36">
        <v>2002</v>
      </c>
      <c r="E29" s="36">
        <v>2003</v>
      </c>
      <c r="F29" s="36">
        <v>2004</v>
      </c>
      <c r="G29" s="36">
        <v>2005</v>
      </c>
      <c r="H29" s="36">
        <v>2006</v>
      </c>
      <c r="I29" s="36">
        <v>2007</v>
      </c>
      <c r="J29" s="36">
        <v>2008</v>
      </c>
      <c r="K29" s="36">
        <v>2009</v>
      </c>
      <c r="L29" s="36">
        <v>2010</v>
      </c>
      <c r="M29" s="36">
        <v>2011</v>
      </c>
      <c r="N29" s="36">
        <v>2012</v>
      </c>
      <c r="O29" s="36">
        <v>2013</v>
      </c>
      <c r="P29" s="36" t="s">
        <v>861</v>
      </c>
    </row>
    <row r="30" spans="1:16" x14ac:dyDescent="0.25">
      <c r="A30" s="2" t="s">
        <v>862</v>
      </c>
      <c r="B30" s="36">
        <v>979710</v>
      </c>
      <c r="C30" s="36">
        <v>1000280</v>
      </c>
      <c r="D30" s="36">
        <v>1139510</v>
      </c>
      <c r="E30" s="36">
        <v>1356290</v>
      </c>
      <c r="F30" s="36">
        <v>2132020</v>
      </c>
      <c r="G30" s="36">
        <v>1926530</v>
      </c>
      <c r="H30" s="36">
        <v>1891470</v>
      </c>
      <c r="I30" s="36">
        <v>1574090</v>
      </c>
      <c r="J30" s="36">
        <v>1950230</v>
      </c>
      <c r="K30" s="36">
        <v>2346320</v>
      </c>
      <c r="L30" s="36">
        <v>2041490</v>
      </c>
      <c r="M30" s="36">
        <v>2210810</v>
      </c>
      <c r="N30" s="36">
        <v>2331290</v>
      </c>
      <c r="O30" s="36">
        <v>2832334</v>
      </c>
      <c r="P30" s="36">
        <v>25712374</v>
      </c>
    </row>
    <row r="31" spans="1:16" x14ac:dyDescent="0.25">
      <c r="A31" s="2" t="s">
        <v>863</v>
      </c>
      <c r="B31" s="36">
        <v>1644140</v>
      </c>
      <c r="C31" s="36">
        <v>1890180</v>
      </c>
      <c r="D31" s="36">
        <v>1631870</v>
      </c>
      <c r="E31" s="36">
        <v>1654250</v>
      </c>
      <c r="F31" s="36">
        <v>261620</v>
      </c>
      <c r="G31" s="36">
        <v>315670</v>
      </c>
      <c r="H31" s="36">
        <v>544580</v>
      </c>
      <c r="I31" s="36">
        <v>549800</v>
      </c>
      <c r="J31" s="36">
        <v>618550</v>
      </c>
      <c r="K31" s="36">
        <v>336600</v>
      </c>
      <c r="L31" s="36">
        <v>244900</v>
      </c>
      <c r="M31" s="36">
        <v>271200</v>
      </c>
      <c r="N31" s="36">
        <v>232550</v>
      </c>
      <c r="O31" s="36">
        <v>183025</v>
      </c>
      <c r="P31" s="36">
        <v>10378935</v>
      </c>
    </row>
    <row r="32" spans="1:16" x14ac:dyDescent="0.25">
      <c r="A32" s="2" t="s">
        <v>864</v>
      </c>
      <c r="B32" s="36">
        <v>16000</v>
      </c>
      <c r="C32" s="36">
        <v>338420</v>
      </c>
      <c r="D32" s="36">
        <v>40500</v>
      </c>
      <c r="E32" s="36">
        <v>184490</v>
      </c>
      <c r="F32" s="36">
        <v>110</v>
      </c>
      <c r="G32" s="36">
        <v>14960</v>
      </c>
      <c r="H32" s="36">
        <v>0</v>
      </c>
      <c r="I32" s="36">
        <v>404250</v>
      </c>
      <c r="J32" s="36">
        <v>449190</v>
      </c>
      <c r="K32" s="36">
        <v>67200</v>
      </c>
      <c r="M32" s="36">
        <v>940</v>
      </c>
      <c r="N32" s="36">
        <v>2130</v>
      </c>
      <c r="O32" s="36">
        <v>1020</v>
      </c>
      <c r="P32" s="36">
        <v>1519210</v>
      </c>
    </row>
    <row r="33" spans="1:16" x14ac:dyDescent="0.25">
      <c r="A33" s="2" t="s">
        <v>865</v>
      </c>
      <c r="B33" s="36">
        <v>60150</v>
      </c>
      <c r="C33" s="36">
        <v>14500</v>
      </c>
      <c r="D33" s="36">
        <v>11450</v>
      </c>
      <c r="E33" s="36">
        <v>8480</v>
      </c>
      <c r="F33" s="36">
        <v>769690</v>
      </c>
      <c r="G33" s="36">
        <v>1019620</v>
      </c>
      <c r="H33" s="36">
        <v>1057280</v>
      </c>
      <c r="I33" s="36">
        <v>728150</v>
      </c>
      <c r="J33" s="36">
        <v>793510</v>
      </c>
      <c r="K33" s="36">
        <v>602790</v>
      </c>
      <c r="L33" s="36">
        <v>765810</v>
      </c>
      <c r="M33" s="36">
        <v>174260</v>
      </c>
      <c r="N33" s="36">
        <v>401120</v>
      </c>
      <c r="O33" s="36">
        <v>178271</v>
      </c>
      <c r="P33" s="36">
        <v>6585081</v>
      </c>
    </row>
    <row r="34" spans="1:16" x14ac:dyDescent="0.25">
      <c r="A34" s="2" t="s">
        <v>866</v>
      </c>
      <c r="B34" s="36">
        <v>3166900</v>
      </c>
      <c r="C34" s="36">
        <v>2724750</v>
      </c>
      <c r="D34" s="36">
        <v>2302970</v>
      </c>
      <c r="E34" s="36">
        <v>2446580</v>
      </c>
      <c r="F34" s="36">
        <v>2305280</v>
      </c>
      <c r="G34" s="36">
        <v>2771660</v>
      </c>
      <c r="H34" s="36">
        <v>2953770</v>
      </c>
      <c r="I34" s="36">
        <v>2575040</v>
      </c>
      <c r="J34" s="36">
        <v>3013700</v>
      </c>
      <c r="K34" s="36">
        <v>2625870</v>
      </c>
      <c r="L34" s="36">
        <v>3230390</v>
      </c>
      <c r="M34" s="36">
        <v>2241690</v>
      </c>
      <c r="N34" s="36">
        <v>2113390</v>
      </c>
      <c r="O34" s="36">
        <v>2399296</v>
      </c>
      <c r="P34" s="36">
        <v>36871286</v>
      </c>
    </row>
    <row r="35" spans="1:16" x14ac:dyDescent="0.25">
      <c r="A35" s="2" t="s">
        <v>867</v>
      </c>
      <c r="B35" s="36">
        <v>315000</v>
      </c>
      <c r="C35" s="36">
        <v>575280</v>
      </c>
      <c r="D35" s="36">
        <v>321480</v>
      </c>
      <c r="E35" s="36">
        <v>580150</v>
      </c>
      <c r="F35" s="36">
        <v>2803550</v>
      </c>
      <c r="G35" s="36">
        <v>3413190</v>
      </c>
      <c r="H35" s="36">
        <v>234320</v>
      </c>
      <c r="I35" s="36">
        <v>123680</v>
      </c>
      <c r="J35" s="36">
        <v>284070</v>
      </c>
      <c r="K35" s="36">
        <v>408070</v>
      </c>
      <c r="L35" s="36">
        <v>25000</v>
      </c>
      <c r="M35" s="36">
        <v>35000</v>
      </c>
      <c r="N35" s="36">
        <v>198000</v>
      </c>
      <c r="O35" s="36">
        <v>93650</v>
      </c>
      <c r="P35" s="36">
        <v>9410440</v>
      </c>
    </row>
    <row r="36" spans="1:16" x14ac:dyDescent="0.25">
      <c r="A36" s="2" t="s">
        <v>868</v>
      </c>
      <c r="B36" s="36">
        <v>1563960</v>
      </c>
      <c r="C36" s="36">
        <v>113280</v>
      </c>
      <c r="D36" s="36">
        <v>-397720</v>
      </c>
      <c r="E36" s="36">
        <v>-353460</v>
      </c>
      <c r="F36" s="36">
        <v>3890760</v>
      </c>
      <c r="G36" s="36">
        <v>5816160</v>
      </c>
      <c r="H36" s="36">
        <v>-610460</v>
      </c>
      <c r="I36" s="36">
        <v>-1115120</v>
      </c>
      <c r="J36" s="36">
        <v>-1027360</v>
      </c>
      <c r="K36" s="36">
        <v>-637920</v>
      </c>
      <c r="L36" s="36">
        <v>406420</v>
      </c>
      <c r="M36" s="36">
        <v>-761130</v>
      </c>
      <c r="N36" s="36">
        <v>-1311330</v>
      </c>
      <c r="O36" s="36">
        <v>-1403410</v>
      </c>
      <c r="P36" s="36">
        <v>4172670</v>
      </c>
    </row>
    <row r="37" spans="1:16" x14ac:dyDescent="0.25">
      <c r="A37" s="2" t="s">
        <v>861</v>
      </c>
      <c r="B37" s="36">
        <v>7745860</v>
      </c>
      <c r="C37" s="36">
        <v>6656690</v>
      </c>
      <c r="D37" s="36">
        <v>5050060</v>
      </c>
      <c r="E37" s="36">
        <v>5876780</v>
      </c>
      <c r="F37" s="36">
        <v>12163030</v>
      </c>
      <c r="G37" s="36">
        <v>15277790</v>
      </c>
      <c r="H37" s="36">
        <v>6070960</v>
      </c>
      <c r="I37" s="36">
        <v>4839890</v>
      </c>
      <c r="J37" s="36">
        <v>6081890</v>
      </c>
      <c r="K37" s="36">
        <v>5748930</v>
      </c>
      <c r="L37" s="36">
        <v>6714010</v>
      </c>
      <c r="M37" s="36">
        <v>4172770</v>
      </c>
      <c r="N37" s="36">
        <v>3967150</v>
      </c>
      <c r="O37" s="36">
        <v>4284186</v>
      </c>
      <c r="P37" s="36">
        <v>94649996</v>
      </c>
    </row>
    <row r="38" spans="1:16" x14ac:dyDescent="0.25">
      <c r="A38" s="2" t="s">
        <v>869</v>
      </c>
      <c r="B38" s="36">
        <v>2700000</v>
      </c>
      <c r="C38" s="36">
        <v>3243380</v>
      </c>
      <c r="D38" s="36">
        <v>2823330</v>
      </c>
      <c r="E38" s="36">
        <v>3203510</v>
      </c>
      <c r="F38" s="36">
        <v>3163440</v>
      </c>
      <c r="G38" s="36">
        <v>3276780</v>
      </c>
      <c r="H38" s="36">
        <v>3493330</v>
      </c>
      <c r="I38" s="36">
        <v>3256290</v>
      </c>
      <c r="J38" s="36">
        <v>3811480</v>
      </c>
      <c r="K38" s="36">
        <v>3352910</v>
      </c>
      <c r="L38" s="36">
        <v>3052200</v>
      </c>
      <c r="M38" s="36">
        <v>2657210</v>
      </c>
      <c r="N38" s="36">
        <v>2967090</v>
      </c>
      <c r="O38" s="36">
        <v>3194650</v>
      </c>
      <c r="P38" s="36">
        <v>44195600</v>
      </c>
    </row>
    <row r="39" spans="1:16" x14ac:dyDescent="0.25">
      <c r="A39" s="2" t="s">
        <v>870</v>
      </c>
      <c r="B39" s="36">
        <v>3481900</v>
      </c>
      <c r="C39" s="36">
        <v>3300030</v>
      </c>
      <c r="D39" s="36">
        <v>2624450</v>
      </c>
      <c r="E39" s="36">
        <v>3026730</v>
      </c>
      <c r="F39" s="36">
        <v>5108830</v>
      </c>
      <c r="G39" s="36">
        <v>6184850</v>
      </c>
      <c r="H39" s="36">
        <v>3188090</v>
      </c>
      <c r="I39" s="36">
        <v>2698720</v>
      </c>
      <c r="J39" s="36">
        <v>3297770</v>
      </c>
      <c r="K39" s="36">
        <v>3033940</v>
      </c>
      <c r="L39" s="36">
        <v>3255390</v>
      </c>
      <c r="M39" s="36">
        <v>2276690</v>
      </c>
      <c r="N39" s="36">
        <v>2311390</v>
      </c>
      <c r="O39" s="36">
        <v>2492946</v>
      </c>
      <c r="P39" s="36">
        <v>46281726</v>
      </c>
    </row>
    <row r="41" spans="1:16" x14ac:dyDescent="0.25">
      <c r="A41" s="2" t="s">
        <v>3</v>
      </c>
    </row>
    <row r="42" spans="1:16" x14ac:dyDescent="0.25">
      <c r="A42" s="2" t="s">
        <v>860</v>
      </c>
      <c r="B42" s="36">
        <v>2000</v>
      </c>
      <c r="C42" s="36">
        <v>2001</v>
      </c>
      <c r="D42" s="36">
        <v>2002</v>
      </c>
      <c r="E42" s="36">
        <v>2003</v>
      </c>
      <c r="F42" s="36">
        <v>2004</v>
      </c>
      <c r="G42" s="36">
        <v>2005</v>
      </c>
      <c r="H42" s="36">
        <v>2006</v>
      </c>
      <c r="I42" s="36">
        <v>2007</v>
      </c>
      <c r="J42" s="36">
        <v>2008</v>
      </c>
      <c r="K42" s="36">
        <v>2009</v>
      </c>
      <c r="L42" s="36">
        <v>2010</v>
      </c>
      <c r="M42" s="36">
        <v>2011</v>
      </c>
      <c r="N42" s="36">
        <v>2012</v>
      </c>
      <c r="O42" s="36">
        <v>2013</v>
      </c>
      <c r="P42" s="36" t="s">
        <v>861</v>
      </c>
    </row>
    <row r="43" spans="1:16" x14ac:dyDescent="0.25">
      <c r="A43" s="2" t="s">
        <v>862</v>
      </c>
      <c r="B43" s="36">
        <v>1520870</v>
      </c>
      <c r="C43" s="36">
        <v>1656460</v>
      </c>
      <c r="D43" s="36">
        <v>1837450</v>
      </c>
      <c r="E43" s="36">
        <v>2016270</v>
      </c>
      <c r="F43" s="36">
        <v>2126710</v>
      </c>
      <c r="G43" s="36">
        <v>2430570</v>
      </c>
      <c r="H43" s="36">
        <v>2537160</v>
      </c>
      <c r="I43" s="36">
        <v>2770270</v>
      </c>
      <c r="J43" s="36">
        <v>3121350</v>
      </c>
      <c r="K43" s="36">
        <v>2741740</v>
      </c>
      <c r="L43" s="36">
        <v>3063890</v>
      </c>
      <c r="M43" s="36">
        <v>3095180</v>
      </c>
      <c r="N43" s="36">
        <v>3127300</v>
      </c>
      <c r="O43" s="36">
        <v>3850848</v>
      </c>
      <c r="P43" s="36">
        <v>35896068</v>
      </c>
    </row>
    <row r="44" spans="1:16" x14ac:dyDescent="0.25">
      <c r="A44" s="2" t="s">
        <v>863</v>
      </c>
      <c r="B44" s="36">
        <v>419500</v>
      </c>
      <c r="C44" s="36">
        <v>254280</v>
      </c>
      <c r="D44" s="36">
        <v>308610</v>
      </c>
      <c r="E44" s="36">
        <v>261530</v>
      </c>
      <c r="F44" s="36">
        <v>288380</v>
      </c>
      <c r="G44" s="36">
        <v>157110</v>
      </c>
      <c r="H44" s="36">
        <v>216900</v>
      </c>
      <c r="I44" s="36">
        <v>275650</v>
      </c>
      <c r="J44" s="36">
        <v>481230</v>
      </c>
      <c r="K44" s="36">
        <v>300870</v>
      </c>
      <c r="L44" s="36">
        <v>196790</v>
      </c>
      <c r="M44" s="36">
        <v>198380</v>
      </c>
      <c r="N44" s="36">
        <v>222200</v>
      </c>
      <c r="O44" s="36">
        <v>418102</v>
      </c>
      <c r="P44" s="36">
        <v>3999532</v>
      </c>
    </row>
    <row r="45" spans="1:16" x14ac:dyDescent="0.25">
      <c r="A45" s="2" t="s">
        <v>864</v>
      </c>
      <c r="B45" s="36">
        <v>583710</v>
      </c>
      <c r="F45" s="36">
        <v>24420</v>
      </c>
      <c r="G45" s="36">
        <v>44480</v>
      </c>
      <c r="H45" s="36">
        <v>1840</v>
      </c>
      <c r="I45" s="36">
        <v>21400</v>
      </c>
      <c r="J45" s="36">
        <v>123150</v>
      </c>
      <c r="K45" s="36">
        <v>99590</v>
      </c>
      <c r="L45" s="36">
        <v>1110</v>
      </c>
      <c r="M45" s="36">
        <v>6340</v>
      </c>
      <c r="P45" s="36">
        <v>906040</v>
      </c>
    </row>
    <row r="46" spans="1:16" x14ac:dyDescent="0.25">
      <c r="A46" s="2" t="s">
        <v>865</v>
      </c>
      <c r="B46" s="36">
        <v>2890520</v>
      </c>
      <c r="C46" s="36">
        <v>94030</v>
      </c>
      <c r="D46" s="36">
        <v>119860</v>
      </c>
      <c r="E46" s="36">
        <v>1290170</v>
      </c>
      <c r="F46" s="36">
        <v>1996610</v>
      </c>
      <c r="G46" s="36">
        <v>201400</v>
      </c>
      <c r="H46" s="36">
        <v>142090</v>
      </c>
      <c r="I46" s="36">
        <v>34800</v>
      </c>
      <c r="J46" s="36">
        <v>122040</v>
      </c>
      <c r="K46" s="36">
        <v>113400</v>
      </c>
      <c r="L46" s="36">
        <v>138800</v>
      </c>
      <c r="M46" s="36">
        <v>2132860</v>
      </c>
      <c r="N46" s="36">
        <v>125940</v>
      </c>
      <c r="O46" s="36">
        <v>96200</v>
      </c>
      <c r="P46" s="36">
        <v>9498720</v>
      </c>
    </row>
    <row r="47" spans="1:16" x14ac:dyDescent="0.25">
      <c r="A47" s="2" t="s">
        <v>866</v>
      </c>
      <c r="B47" s="36">
        <v>1681110</v>
      </c>
      <c r="C47" s="36">
        <v>1090930</v>
      </c>
      <c r="D47" s="36">
        <v>1153120</v>
      </c>
      <c r="E47" s="36">
        <v>2208650</v>
      </c>
      <c r="F47" s="36">
        <v>2417460</v>
      </c>
      <c r="G47" s="36">
        <v>1252500</v>
      </c>
      <c r="H47" s="36">
        <v>1420030</v>
      </c>
      <c r="I47" s="36">
        <v>1611630</v>
      </c>
      <c r="J47" s="36">
        <v>1648550</v>
      </c>
      <c r="K47" s="36">
        <v>1882950</v>
      </c>
      <c r="L47" s="36">
        <v>2235290</v>
      </c>
      <c r="M47" s="36">
        <v>2214340</v>
      </c>
      <c r="N47" s="36">
        <v>2197690</v>
      </c>
      <c r="O47" s="36">
        <v>2435870</v>
      </c>
      <c r="P47" s="36">
        <v>25450120</v>
      </c>
    </row>
    <row r="48" spans="1:16" x14ac:dyDescent="0.25">
      <c r="A48" s="2" t="s">
        <v>867</v>
      </c>
      <c r="B48" s="36">
        <v>5160640</v>
      </c>
      <c r="C48" s="36">
        <v>1940790</v>
      </c>
      <c r="D48" s="36">
        <v>60750</v>
      </c>
      <c r="E48" s="36">
        <v>1384960</v>
      </c>
      <c r="F48" s="36">
        <v>1979360</v>
      </c>
      <c r="G48" s="36">
        <v>196950</v>
      </c>
      <c r="H48" s="36">
        <v>160650</v>
      </c>
      <c r="I48" s="36">
        <v>199660</v>
      </c>
      <c r="J48" s="36">
        <v>391970</v>
      </c>
      <c r="K48" s="36">
        <v>162020</v>
      </c>
      <c r="L48" s="36">
        <v>6928560</v>
      </c>
      <c r="M48" s="36">
        <v>1821030</v>
      </c>
      <c r="N48" s="36">
        <v>194900</v>
      </c>
      <c r="O48" s="36">
        <v>539290</v>
      </c>
      <c r="P48" s="36">
        <v>21121530</v>
      </c>
    </row>
    <row r="49" spans="1:16" x14ac:dyDescent="0.25">
      <c r="A49" s="2" t="s">
        <v>868</v>
      </c>
      <c r="B49" s="36">
        <v>2854300</v>
      </c>
      <c r="C49" s="36">
        <v>2053900</v>
      </c>
      <c r="D49" s="36">
        <v>-2104100</v>
      </c>
      <c r="E49" s="36">
        <v>51280</v>
      </c>
      <c r="F49" s="36">
        <v>-78600</v>
      </c>
      <c r="G49" s="36">
        <v>-2768220</v>
      </c>
      <c r="H49" s="36">
        <v>-2634580</v>
      </c>
      <c r="I49" s="36">
        <v>-2581740</v>
      </c>
      <c r="J49" s="36">
        <v>-3614440</v>
      </c>
      <c r="K49" s="36">
        <v>-2421380</v>
      </c>
      <c r="L49" s="36">
        <v>11526520</v>
      </c>
      <c r="M49" s="36">
        <v>-2794840</v>
      </c>
      <c r="N49" s="36">
        <v>-2165760</v>
      </c>
      <c r="O49" s="36">
        <v>-2779978</v>
      </c>
      <c r="P49" s="36">
        <v>-7457638</v>
      </c>
    </row>
    <row r="50" spans="1:16" x14ac:dyDescent="0.25">
      <c r="A50" s="2" t="s">
        <v>861</v>
      </c>
      <c r="B50" s="36">
        <v>15110650</v>
      </c>
      <c r="C50" s="36">
        <v>7090390</v>
      </c>
      <c r="D50" s="36">
        <v>1375690</v>
      </c>
      <c r="E50" s="36">
        <v>7212860</v>
      </c>
      <c r="F50" s="36">
        <v>8754340</v>
      </c>
      <c r="G50" s="36">
        <v>1514790</v>
      </c>
      <c r="H50" s="36">
        <v>1844090</v>
      </c>
      <c r="I50" s="36">
        <v>2331670</v>
      </c>
      <c r="J50" s="36">
        <v>2273850</v>
      </c>
      <c r="K50" s="36">
        <v>2879190</v>
      </c>
      <c r="L50" s="36">
        <v>24090960</v>
      </c>
      <c r="M50" s="36">
        <v>6673290</v>
      </c>
      <c r="N50" s="36">
        <v>3702270</v>
      </c>
      <c r="O50" s="36">
        <v>4560332</v>
      </c>
      <c r="P50" s="36">
        <v>89414372</v>
      </c>
    </row>
    <row r="51" spans="1:16" x14ac:dyDescent="0.25">
      <c r="A51" s="2" t="s">
        <v>869</v>
      </c>
      <c r="B51" s="36">
        <v>5414600</v>
      </c>
      <c r="C51" s="36">
        <v>2004770</v>
      </c>
      <c r="D51" s="36">
        <v>2265920</v>
      </c>
      <c r="E51" s="36">
        <v>3567970</v>
      </c>
      <c r="F51" s="36">
        <v>4436120</v>
      </c>
      <c r="G51" s="36">
        <v>2833560</v>
      </c>
      <c r="H51" s="36">
        <v>2897990</v>
      </c>
      <c r="I51" s="36">
        <v>3102120</v>
      </c>
      <c r="J51" s="36">
        <v>3847770</v>
      </c>
      <c r="K51" s="36">
        <v>3255600</v>
      </c>
      <c r="L51" s="36">
        <v>3400590</v>
      </c>
      <c r="M51" s="36">
        <v>5432760</v>
      </c>
      <c r="N51" s="36">
        <v>3475440</v>
      </c>
      <c r="O51" s="36">
        <v>4365150</v>
      </c>
      <c r="P51" s="36">
        <v>50300360</v>
      </c>
    </row>
    <row r="52" spans="1:16" x14ac:dyDescent="0.25">
      <c r="A52" s="2" t="s">
        <v>870</v>
      </c>
      <c r="B52" s="36">
        <v>6841750</v>
      </c>
      <c r="C52" s="36">
        <v>3031720</v>
      </c>
      <c r="D52" s="36">
        <v>1213870</v>
      </c>
      <c r="E52" s="36">
        <v>3593610</v>
      </c>
      <c r="F52" s="36">
        <v>4396820</v>
      </c>
      <c r="G52" s="36">
        <v>1449450</v>
      </c>
      <c r="H52" s="36">
        <v>1580680</v>
      </c>
      <c r="I52" s="36">
        <v>1811290</v>
      </c>
      <c r="J52" s="36">
        <v>2040520</v>
      </c>
      <c r="K52" s="36">
        <v>2044970</v>
      </c>
      <c r="L52" s="36">
        <v>9163850</v>
      </c>
      <c r="M52" s="36">
        <v>4035370</v>
      </c>
      <c r="N52" s="36">
        <v>2392590</v>
      </c>
      <c r="O52" s="36">
        <v>2975160</v>
      </c>
      <c r="P52" s="36">
        <v>46571650</v>
      </c>
    </row>
    <row r="54" spans="1:16" x14ac:dyDescent="0.25">
      <c r="A54" s="2" t="s">
        <v>4</v>
      </c>
    </row>
    <row r="55" spans="1:16" x14ac:dyDescent="0.25">
      <c r="A55" s="2" t="s">
        <v>860</v>
      </c>
      <c r="B55" s="36">
        <v>2000</v>
      </c>
      <c r="C55" s="36">
        <v>2001</v>
      </c>
      <c r="D55" s="36">
        <v>2002</v>
      </c>
      <c r="E55" s="36">
        <v>2003</v>
      </c>
      <c r="F55" s="36">
        <v>2004</v>
      </c>
      <c r="G55" s="36">
        <v>2005</v>
      </c>
      <c r="H55" s="36">
        <v>2006</v>
      </c>
      <c r="I55" s="36">
        <v>2007</v>
      </c>
      <c r="J55" s="36">
        <v>2008</v>
      </c>
      <c r="K55" s="36">
        <v>2009</v>
      </c>
      <c r="L55" s="36">
        <v>2010</v>
      </c>
      <c r="M55" s="36">
        <v>2011</v>
      </c>
      <c r="N55" s="36">
        <v>2012</v>
      </c>
      <c r="O55" s="36">
        <v>2013</v>
      </c>
      <c r="P55" s="36" t="s">
        <v>861</v>
      </c>
    </row>
    <row r="56" spans="1:16" x14ac:dyDescent="0.25">
      <c r="A56" s="2" t="s">
        <v>862</v>
      </c>
      <c r="B56" s="36">
        <v>825830</v>
      </c>
      <c r="C56" s="36">
        <v>892380</v>
      </c>
      <c r="D56" s="36">
        <v>999920</v>
      </c>
      <c r="E56" s="36">
        <v>1138000</v>
      </c>
      <c r="F56" s="36">
        <v>1273920</v>
      </c>
      <c r="G56" s="36">
        <v>1458940</v>
      </c>
      <c r="H56" s="36">
        <v>1441740</v>
      </c>
      <c r="I56" s="36">
        <v>1543440</v>
      </c>
      <c r="J56" s="36">
        <v>1816230</v>
      </c>
      <c r="K56" s="36">
        <v>1603630</v>
      </c>
      <c r="L56" s="36">
        <v>1692060</v>
      </c>
      <c r="M56" s="36">
        <v>1763750</v>
      </c>
      <c r="N56" s="36">
        <v>1766070</v>
      </c>
      <c r="O56" s="36">
        <v>2192641</v>
      </c>
      <c r="P56" s="36">
        <v>20408551</v>
      </c>
    </row>
    <row r="57" spans="1:16" x14ac:dyDescent="0.25">
      <c r="A57" s="2" t="s">
        <v>863</v>
      </c>
      <c r="B57" s="36">
        <v>54040</v>
      </c>
      <c r="C57" s="36">
        <v>90120</v>
      </c>
      <c r="D57" s="36">
        <v>40730</v>
      </c>
      <c r="E57" s="36">
        <v>50500</v>
      </c>
      <c r="F57" s="36">
        <v>45990</v>
      </c>
      <c r="G57" s="36">
        <v>67070</v>
      </c>
      <c r="H57" s="36">
        <v>470320</v>
      </c>
      <c r="I57" s="36">
        <v>47390</v>
      </c>
      <c r="J57" s="36">
        <v>77190</v>
      </c>
      <c r="K57" s="36">
        <v>104180</v>
      </c>
      <c r="L57" s="36">
        <v>117510</v>
      </c>
      <c r="M57" s="36">
        <v>83290</v>
      </c>
      <c r="N57" s="36">
        <v>142640</v>
      </c>
      <c r="O57" s="36">
        <v>116804</v>
      </c>
      <c r="P57" s="36">
        <v>1507774</v>
      </c>
    </row>
    <row r="58" spans="1:16" x14ac:dyDescent="0.25">
      <c r="A58" s="2" t="s">
        <v>864</v>
      </c>
      <c r="B58" s="36">
        <v>221400</v>
      </c>
      <c r="C58" s="36">
        <v>12010</v>
      </c>
      <c r="D58" s="36">
        <v>45250</v>
      </c>
      <c r="E58" s="36">
        <v>98750</v>
      </c>
      <c r="F58" s="36">
        <v>71980</v>
      </c>
      <c r="G58" s="36">
        <v>7800</v>
      </c>
      <c r="H58" s="36">
        <v>0</v>
      </c>
      <c r="I58" s="36">
        <v>18000</v>
      </c>
      <c r="J58" s="36">
        <v>0</v>
      </c>
      <c r="K58" s="36">
        <v>66400</v>
      </c>
      <c r="M58" s="36">
        <v>61000</v>
      </c>
      <c r="P58" s="36">
        <v>602590</v>
      </c>
    </row>
    <row r="59" spans="1:16" x14ac:dyDescent="0.25">
      <c r="A59" s="2" t="s">
        <v>865</v>
      </c>
      <c r="B59" s="36">
        <v>30170</v>
      </c>
      <c r="C59" s="36">
        <v>3700</v>
      </c>
      <c r="D59" s="36">
        <v>34130</v>
      </c>
      <c r="E59" s="36">
        <v>15120</v>
      </c>
      <c r="F59" s="36">
        <v>204910</v>
      </c>
      <c r="G59" s="36">
        <v>192400</v>
      </c>
      <c r="H59" s="36">
        <v>155720</v>
      </c>
      <c r="I59" s="36">
        <v>154160</v>
      </c>
      <c r="J59" s="36">
        <v>155800</v>
      </c>
      <c r="K59" s="36">
        <v>396520</v>
      </c>
      <c r="L59" s="36">
        <v>682410</v>
      </c>
      <c r="M59" s="36">
        <v>347090</v>
      </c>
      <c r="N59" s="36">
        <v>79100</v>
      </c>
      <c r="O59" s="36">
        <v>386752</v>
      </c>
      <c r="P59" s="36">
        <v>2837982</v>
      </c>
    </row>
    <row r="60" spans="1:16" x14ac:dyDescent="0.25">
      <c r="A60" s="2" t="s">
        <v>866</v>
      </c>
      <c r="B60" s="36">
        <v>780430</v>
      </c>
      <c r="C60" s="36">
        <v>712560</v>
      </c>
      <c r="D60" s="36">
        <v>794250</v>
      </c>
      <c r="E60" s="36">
        <v>1046800</v>
      </c>
      <c r="F60" s="36">
        <v>1264790</v>
      </c>
      <c r="G60" s="36">
        <v>915990</v>
      </c>
      <c r="H60" s="36">
        <v>1014170</v>
      </c>
      <c r="I60" s="36">
        <v>1199500</v>
      </c>
      <c r="J60" s="36">
        <v>1233800</v>
      </c>
      <c r="K60" s="36">
        <v>1496510</v>
      </c>
      <c r="L60" s="36">
        <v>1397220</v>
      </c>
      <c r="M60" s="36">
        <v>1686950</v>
      </c>
      <c r="N60" s="36">
        <v>2387980</v>
      </c>
      <c r="O60" s="36">
        <v>1503325</v>
      </c>
      <c r="P60" s="36">
        <v>17434275</v>
      </c>
    </row>
    <row r="61" spans="1:16" x14ac:dyDescent="0.25">
      <c r="A61" s="2" t="s">
        <v>867</v>
      </c>
      <c r="C61" s="36">
        <v>80000</v>
      </c>
      <c r="D61" s="36">
        <v>163070</v>
      </c>
      <c r="E61" s="36">
        <v>213400</v>
      </c>
      <c r="F61" s="36">
        <v>876610</v>
      </c>
      <c r="G61" s="36">
        <v>760340</v>
      </c>
      <c r="H61" s="36">
        <v>248410</v>
      </c>
      <c r="I61" s="36">
        <v>836720</v>
      </c>
      <c r="J61" s="36">
        <v>576380</v>
      </c>
      <c r="K61" s="36">
        <v>907410</v>
      </c>
      <c r="L61" s="36">
        <v>1186030</v>
      </c>
      <c r="M61" s="36">
        <v>47820</v>
      </c>
      <c r="N61" s="36">
        <v>449790</v>
      </c>
      <c r="O61" s="36">
        <v>544049</v>
      </c>
      <c r="P61" s="36">
        <v>6890029</v>
      </c>
    </row>
    <row r="62" spans="1:16" x14ac:dyDescent="0.25">
      <c r="A62" s="2" t="s">
        <v>868</v>
      </c>
      <c r="B62" s="36">
        <v>-702000</v>
      </c>
      <c r="C62" s="36">
        <v>-411360</v>
      </c>
      <c r="D62" s="36">
        <v>-325460</v>
      </c>
      <c r="E62" s="36">
        <v>-84400</v>
      </c>
      <c r="F62" s="36">
        <v>1089140</v>
      </c>
      <c r="G62" s="36">
        <v>-99820</v>
      </c>
      <c r="H62" s="36">
        <v>-1610460</v>
      </c>
      <c r="I62" s="36">
        <v>546440</v>
      </c>
      <c r="J62" s="36">
        <v>-478100</v>
      </c>
      <c r="K62" s="36">
        <v>466380</v>
      </c>
      <c r="L62" s="36">
        <v>182420</v>
      </c>
      <c r="M62" s="36">
        <v>-1040700</v>
      </c>
      <c r="N62" s="36">
        <v>1699900</v>
      </c>
      <c r="O62" s="36">
        <v>-1297646</v>
      </c>
      <c r="P62" s="36">
        <v>-2065666</v>
      </c>
    </row>
    <row r="63" spans="1:16" x14ac:dyDescent="0.25">
      <c r="A63" s="2" t="s">
        <v>861</v>
      </c>
      <c r="B63" s="36">
        <v>1209870</v>
      </c>
      <c r="C63" s="36">
        <v>1379410</v>
      </c>
      <c r="D63" s="36">
        <v>1751890</v>
      </c>
      <c r="E63" s="36">
        <v>2478170</v>
      </c>
      <c r="F63" s="36">
        <v>4827340</v>
      </c>
      <c r="G63" s="36">
        <v>3302720</v>
      </c>
      <c r="H63" s="36">
        <v>1719900</v>
      </c>
      <c r="I63" s="36">
        <v>4345650</v>
      </c>
      <c r="J63" s="36">
        <v>3381300</v>
      </c>
      <c r="K63" s="36">
        <v>5041030</v>
      </c>
      <c r="L63" s="36">
        <v>5257650</v>
      </c>
      <c r="M63" s="36">
        <v>2949200</v>
      </c>
      <c r="N63" s="36">
        <v>6525480</v>
      </c>
      <c r="O63" s="36">
        <v>3445925</v>
      </c>
      <c r="P63" s="36">
        <v>47615535</v>
      </c>
    </row>
    <row r="64" spans="1:16" x14ac:dyDescent="0.25">
      <c r="A64" s="2" t="s">
        <v>869</v>
      </c>
      <c r="B64" s="36">
        <v>1131440</v>
      </c>
      <c r="C64" s="36">
        <v>998210</v>
      </c>
      <c r="D64" s="36">
        <v>1120030</v>
      </c>
      <c r="E64" s="36">
        <v>1302370</v>
      </c>
      <c r="F64" s="36">
        <v>1596800</v>
      </c>
      <c r="G64" s="36">
        <v>1726210</v>
      </c>
      <c r="H64" s="36">
        <v>2067780</v>
      </c>
      <c r="I64" s="36">
        <v>1762990</v>
      </c>
      <c r="J64" s="36">
        <v>2049220</v>
      </c>
      <c r="K64" s="36">
        <v>2170730</v>
      </c>
      <c r="L64" s="36">
        <v>2491980</v>
      </c>
      <c r="M64" s="36">
        <v>2255130</v>
      </c>
      <c r="N64" s="36">
        <v>1987810</v>
      </c>
      <c r="O64" s="36">
        <v>2696197</v>
      </c>
      <c r="P64" s="36">
        <v>25356897</v>
      </c>
    </row>
    <row r="65" spans="1:16" x14ac:dyDescent="0.25">
      <c r="A65" s="2" t="s">
        <v>870</v>
      </c>
      <c r="B65" s="36">
        <v>780430</v>
      </c>
      <c r="C65" s="36">
        <v>792560</v>
      </c>
      <c r="D65" s="36">
        <v>957320</v>
      </c>
      <c r="E65" s="36">
        <v>1260200</v>
      </c>
      <c r="F65" s="36">
        <v>2141400</v>
      </c>
      <c r="G65" s="36">
        <v>1676330</v>
      </c>
      <c r="H65" s="36">
        <v>1262580</v>
      </c>
      <c r="I65" s="36">
        <v>2036220</v>
      </c>
      <c r="J65" s="36">
        <v>1810180</v>
      </c>
      <c r="K65" s="36">
        <v>2403920</v>
      </c>
      <c r="L65" s="36">
        <v>2583250</v>
      </c>
      <c r="M65" s="36">
        <v>1734770</v>
      </c>
      <c r="N65" s="36">
        <v>2837770</v>
      </c>
      <c r="O65" s="36">
        <v>2047374</v>
      </c>
      <c r="P65" s="36">
        <v>24324304</v>
      </c>
    </row>
    <row r="67" spans="1:16" x14ac:dyDescent="0.25">
      <c r="A67" s="2" t="s">
        <v>5</v>
      </c>
    </row>
    <row r="68" spans="1:16" x14ac:dyDescent="0.25">
      <c r="A68" s="2" t="s">
        <v>860</v>
      </c>
      <c r="B68" s="36">
        <v>2000</v>
      </c>
      <c r="C68" s="36">
        <v>2001</v>
      </c>
      <c r="D68" s="36">
        <v>2002</v>
      </c>
      <c r="E68" s="36">
        <v>2003</v>
      </c>
      <c r="F68" s="36">
        <v>2004</v>
      </c>
      <c r="G68" s="36">
        <v>2005</v>
      </c>
      <c r="H68" s="36">
        <v>2006</v>
      </c>
      <c r="I68" s="36">
        <v>2007</v>
      </c>
      <c r="J68" s="36">
        <v>2008</v>
      </c>
      <c r="K68" s="36">
        <v>2009</v>
      </c>
      <c r="L68" s="36">
        <v>2010</v>
      </c>
      <c r="M68" s="36">
        <v>2011</v>
      </c>
      <c r="N68" s="36">
        <v>2012</v>
      </c>
      <c r="O68" s="36">
        <v>2013</v>
      </c>
      <c r="P68" s="36" t="s">
        <v>861</v>
      </c>
    </row>
    <row r="69" spans="1:16" x14ac:dyDescent="0.25">
      <c r="A69" s="2" t="s">
        <v>862</v>
      </c>
      <c r="B69" s="36">
        <v>12961080</v>
      </c>
      <c r="C69" s="36">
        <v>13224930</v>
      </c>
      <c r="D69" s="36">
        <v>13962630</v>
      </c>
      <c r="E69" s="36">
        <v>15977190</v>
      </c>
      <c r="F69" s="36">
        <v>17176770</v>
      </c>
      <c r="G69" s="36">
        <v>17767920</v>
      </c>
      <c r="H69" s="36">
        <v>17426650</v>
      </c>
      <c r="I69" s="36">
        <v>19787050</v>
      </c>
      <c r="J69" s="36">
        <v>23343200</v>
      </c>
      <c r="K69" s="36">
        <v>20139040</v>
      </c>
      <c r="L69" s="36">
        <v>23632020</v>
      </c>
      <c r="M69" s="36">
        <v>21639610</v>
      </c>
      <c r="N69" s="36">
        <v>21949650</v>
      </c>
      <c r="O69" s="36">
        <v>28205765</v>
      </c>
      <c r="P69" s="36">
        <v>267193505</v>
      </c>
    </row>
    <row r="70" spans="1:16" x14ac:dyDescent="0.25">
      <c r="A70" s="2" t="s">
        <v>863</v>
      </c>
      <c r="B70" s="36">
        <v>6486100</v>
      </c>
      <c r="C70" s="36">
        <v>6930130</v>
      </c>
      <c r="D70" s="36">
        <v>7568820</v>
      </c>
      <c r="E70" s="36">
        <v>4414910</v>
      </c>
      <c r="F70" s="36">
        <v>3866070</v>
      </c>
      <c r="G70" s="36">
        <v>3100830</v>
      </c>
      <c r="H70" s="36">
        <v>3652840</v>
      </c>
      <c r="I70" s="36">
        <v>3945040</v>
      </c>
      <c r="J70" s="36">
        <v>4363050</v>
      </c>
      <c r="K70" s="36">
        <v>4552700</v>
      </c>
      <c r="L70" s="36">
        <v>5341280</v>
      </c>
      <c r="M70" s="36">
        <v>4940350</v>
      </c>
      <c r="N70" s="36">
        <v>4413770</v>
      </c>
      <c r="O70" s="36">
        <v>4957619</v>
      </c>
      <c r="P70" s="36">
        <v>68533509</v>
      </c>
    </row>
    <row r="71" spans="1:16" x14ac:dyDescent="0.25">
      <c r="A71" s="2" t="s">
        <v>864</v>
      </c>
      <c r="B71" s="36">
        <v>2913770</v>
      </c>
      <c r="C71" s="36">
        <v>1732800</v>
      </c>
      <c r="D71" s="36">
        <v>2448850</v>
      </c>
      <c r="E71" s="36">
        <v>11652450</v>
      </c>
      <c r="F71" s="36">
        <v>13011490</v>
      </c>
      <c r="G71" s="36">
        <v>1901170</v>
      </c>
      <c r="H71" s="36">
        <v>5546250</v>
      </c>
      <c r="I71" s="36">
        <v>10308800</v>
      </c>
      <c r="J71" s="36">
        <v>3915040</v>
      </c>
      <c r="K71" s="36">
        <v>19516550</v>
      </c>
      <c r="L71" s="36">
        <v>4689230</v>
      </c>
      <c r="M71" s="36">
        <v>4071590</v>
      </c>
      <c r="N71" s="36">
        <v>2847650</v>
      </c>
      <c r="O71" s="36">
        <v>2056332</v>
      </c>
      <c r="P71" s="36">
        <v>86611972</v>
      </c>
    </row>
    <row r="72" spans="1:16" x14ac:dyDescent="0.25">
      <c r="A72" s="2" t="s">
        <v>865</v>
      </c>
      <c r="B72" s="36">
        <v>10316470</v>
      </c>
      <c r="C72" s="36">
        <v>2666140</v>
      </c>
      <c r="D72" s="36">
        <v>3582740</v>
      </c>
      <c r="E72" s="36">
        <v>16693500</v>
      </c>
      <c r="F72" s="36">
        <v>30792190</v>
      </c>
      <c r="G72" s="36">
        <v>4968190</v>
      </c>
      <c r="H72" s="36">
        <v>3205830</v>
      </c>
      <c r="I72" s="36">
        <v>7351450</v>
      </c>
      <c r="J72" s="36">
        <v>12122560</v>
      </c>
      <c r="K72" s="36">
        <v>3285460</v>
      </c>
      <c r="L72" s="36">
        <v>3465920</v>
      </c>
      <c r="M72" s="36">
        <v>27121920</v>
      </c>
      <c r="N72" s="36">
        <v>30588740</v>
      </c>
      <c r="O72" s="36">
        <v>8603179</v>
      </c>
      <c r="P72" s="36">
        <v>164764289</v>
      </c>
    </row>
    <row r="73" spans="1:16" x14ac:dyDescent="0.25">
      <c r="A73" s="2" t="s">
        <v>866</v>
      </c>
      <c r="B73" s="36">
        <v>13181700</v>
      </c>
      <c r="C73" s="36">
        <v>14052260</v>
      </c>
      <c r="D73" s="36">
        <v>16459490</v>
      </c>
      <c r="E73" s="36">
        <v>23962540</v>
      </c>
      <c r="F73" s="36">
        <v>24247750</v>
      </c>
      <c r="G73" s="36">
        <v>20760800</v>
      </c>
      <c r="H73" s="36">
        <v>18787760</v>
      </c>
      <c r="I73" s="36">
        <v>17677710</v>
      </c>
      <c r="J73" s="36">
        <v>25655380</v>
      </c>
      <c r="K73" s="36">
        <v>25082040</v>
      </c>
      <c r="L73" s="36">
        <v>20986420</v>
      </c>
      <c r="M73" s="36">
        <v>20493380</v>
      </c>
      <c r="N73" s="36">
        <v>18476650</v>
      </c>
      <c r="O73" s="36">
        <v>21284238</v>
      </c>
      <c r="P73" s="36">
        <v>281108118</v>
      </c>
    </row>
    <row r="74" spans="1:16" x14ac:dyDescent="0.25">
      <c r="A74" s="2" t="s">
        <v>867</v>
      </c>
      <c r="B74" s="36">
        <v>22764250</v>
      </c>
      <c r="C74" s="36">
        <v>9335320</v>
      </c>
      <c r="D74" s="36">
        <v>7850210</v>
      </c>
      <c r="E74" s="36">
        <v>26500190</v>
      </c>
      <c r="F74" s="36">
        <v>38605180</v>
      </c>
      <c r="G74" s="36">
        <v>15368780</v>
      </c>
      <c r="H74" s="36">
        <v>8423360</v>
      </c>
      <c r="I74" s="36">
        <v>19688160</v>
      </c>
      <c r="J74" s="36">
        <v>21566360</v>
      </c>
      <c r="K74" s="36">
        <v>21828840</v>
      </c>
      <c r="L74" s="36">
        <v>20771110</v>
      </c>
      <c r="M74" s="36">
        <v>32721760</v>
      </c>
      <c r="N74" s="36">
        <v>38628400</v>
      </c>
      <c r="O74" s="36">
        <v>13082618</v>
      </c>
      <c r="P74" s="36">
        <v>297134538</v>
      </c>
    </row>
    <row r="75" spans="1:16" x14ac:dyDescent="0.25">
      <c r="A75" s="2" t="s">
        <v>868</v>
      </c>
      <c r="B75" s="36">
        <v>6537060</v>
      </c>
      <c r="C75" s="36">
        <v>-2332840</v>
      </c>
      <c r="D75" s="36">
        <v>-6506680</v>
      </c>
      <c r="E75" s="36">
        <v>3449380</v>
      </c>
      <c r="F75" s="36">
        <v>-3987180</v>
      </c>
      <c r="G75" s="36">
        <v>16782940</v>
      </c>
      <c r="H75" s="36">
        <v>-5240860</v>
      </c>
      <c r="I75" s="36">
        <v>-8053080</v>
      </c>
      <c r="J75" s="36">
        <v>6955600</v>
      </c>
      <c r="K75" s="36">
        <v>-1165860</v>
      </c>
      <c r="L75" s="36">
        <v>9258160</v>
      </c>
      <c r="M75" s="36">
        <v>-9116660</v>
      </c>
      <c r="N75" s="36">
        <v>-5389660</v>
      </c>
      <c r="O75" s="36">
        <v>-18912082</v>
      </c>
      <c r="P75" s="36">
        <v>-17721762</v>
      </c>
    </row>
    <row r="76" spans="1:16" x14ac:dyDescent="0.25">
      <c r="A76" s="2" t="s">
        <v>861</v>
      </c>
      <c r="B76" s="36">
        <v>75160430</v>
      </c>
      <c r="C76" s="36">
        <v>45608740</v>
      </c>
      <c r="D76" s="36">
        <v>45366060</v>
      </c>
      <c r="E76" s="36">
        <v>102650160</v>
      </c>
      <c r="F76" s="36">
        <v>123712270</v>
      </c>
      <c r="G76" s="36">
        <v>80650630</v>
      </c>
      <c r="H76" s="36">
        <v>51801830</v>
      </c>
      <c r="I76" s="36">
        <v>70705130</v>
      </c>
      <c r="J76" s="36">
        <v>97921190</v>
      </c>
      <c r="K76" s="36">
        <v>93238770</v>
      </c>
      <c r="L76" s="36">
        <v>88144140</v>
      </c>
      <c r="M76" s="36">
        <v>101871950</v>
      </c>
      <c r="N76" s="36">
        <v>111515200</v>
      </c>
      <c r="O76" s="36">
        <v>59277669</v>
      </c>
      <c r="P76" s="36">
        <v>1147624169</v>
      </c>
    </row>
    <row r="77" spans="1:16" x14ac:dyDescent="0.25">
      <c r="A77" s="2" t="s">
        <v>869</v>
      </c>
      <c r="B77" s="36">
        <v>32677420</v>
      </c>
      <c r="C77" s="36">
        <v>24554000</v>
      </c>
      <c r="D77" s="36">
        <v>27563040</v>
      </c>
      <c r="E77" s="36">
        <v>48738050</v>
      </c>
      <c r="F77" s="36">
        <v>64846520</v>
      </c>
      <c r="G77" s="36">
        <v>27738110</v>
      </c>
      <c r="H77" s="36">
        <v>29831570</v>
      </c>
      <c r="I77" s="36">
        <v>41392340</v>
      </c>
      <c r="J77" s="36">
        <v>43743850</v>
      </c>
      <c r="K77" s="36">
        <v>47493750</v>
      </c>
      <c r="L77" s="36">
        <v>37128450</v>
      </c>
      <c r="M77" s="36">
        <v>57773470</v>
      </c>
      <c r="N77" s="36">
        <v>59799810</v>
      </c>
      <c r="O77" s="36">
        <v>43822895</v>
      </c>
      <c r="P77" s="36">
        <v>587103275</v>
      </c>
    </row>
    <row r="78" spans="1:16" x14ac:dyDescent="0.25">
      <c r="A78" s="2" t="s">
        <v>870</v>
      </c>
      <c r="B78" s="36">
        <v>35945950</v>
      </c>
      <c r="C78" s="36">
        <v>23387580</v>
      </c>
      <c r="D78" s="36">
        <v>24309700</v>
      </c>
      <c r="E78" s="36">
        <v>50462730</v>
      </c>
      <c r="F78" s="36">
        <v>62852930</v>
      </c>
      <c r="G78" s="36">
        <v>36129580</v>
      </c>
      <c r="H78" s="36">
        <v>27211120</v>
      </c>
      <c r="I78" s="36">
        <v>37365870</v>
      </c>
      <c r="J78" s="36">
        <v>47221740</v>
      </c>
      <c r="K78" s="36">
        <v>46910880</v>
      </c>
      <c r="L78" s="36">
        <v>41757530</v>
      </c>
      <c r="M78" s="36">
        <v>53215140</v>
      </c>
      <c r="N78" s="36">
        <v>57105050</v>
      </c>
      <c r="O78" s="36">
        <v>34366856</v>
      </c>
      <c r="P78" s="36">
        <v>578242656</v>
      </c>
    </row>
    <row r="80" spans="1:16" x14ac:dyDescent="0.25">
      <c r="A80" s="2" t="s">
        <v>6</v>
      </c>
    </row>
    <row r="81" spans="1:16" x14ac:dyDescent="0.25">
      <c r="A81" s="2" t="s">
        <v>860</v>
      </c>
      <c r="B81" s="36">
        <v>2000</v>
      </c>
      <c r="C81" s="36">
        <v>2001</v>
      </c>
      <c r="D81" s="36">
        <v>2002</v>
      </c>
      <c r="E81" s="36">
        <v>2003</v>
      </c>
      <c r="F81" s="36">
        <v>2004</v>
      </c>
      <c r="G81" s="36">
        <v>2005</v>
      </c>
      <c r="H81" s="36">
        <v>2006</v>
      </c>
      <c r="I81" s="36">
        <v>2007</v>
      </c>
      <c r="J81" s="36">
        <v>2008</v>
      </c>
      <c r="K81" s="36">
        <v>2009</v>
      </c>
      <c r="L81" s="36">
        <v>2010</v>
      </c>
      <c r="M81" s="36">
        <v>2011</v>
      </c>
      <c r="N81" s="36">
        <v>2012</v>
      </c>
      <c r="O81" s="36">
        <v>2013</v>
      </c>
      <c r="P81" s="36" t="s">
        <v>861</v>
      </c>
    </row>
    <row r="82" spans="1:16" x14ac:dyDescent="0.25">
      <c r="A82" s="2" t="s">
        <v>862</v>
      </c>
      <c r="B82" s="36">
        <v>1433890</v>
      </c>
      <c r="C82" s="36">
        <v>1332700</v>
      </c>
      <c r="D82" s="36">
        <v>1332770</v>
      </c>
      <c r="E82" s="36">
        <v>1287080</v>
      </c>
      <c r="F82" s="36">
        <v>1663570</v>
      </c>
      <c r="G82" s="36">
        <v>1571080</v>
      </c>
      <c r="H82" s="36">
        <v>1752140</v>
      </c>
      <c r="I82" s="36">
        <v>1716110</v>
      </c>
      <c r="J82" s="36">
        <v>2129920</v>
      </c>
      <c r="K82" s="36">
        <v>1986690</v>
      </c>
      <c r="L82" s="36">
        <v>2175610</v>
      </c>
      <c r="M82" s="36">
        <v>2188270</v>
      </c>
      <c r="N82" s="36">
        <v>2414290</v>
      </c>
      <c r="O82" s="36">
        <v>2571259</v>
      </c>
      <c r="P82" s="36">
        <v>25555379</v>
      </c>
    </row>
    <row r="83" spans="1:16" x14ac:dyDescent="0.25">
      <c r="A83" s="2" t="s">
        <v>863</v>
      </c>
      <c r="B83" s="36">
        <v>389190</v>
      </c>
      <c r="C83" s="36">
        <v>615400</v>
      </c>
      <c r="D83" s="36">
        <v>584020</v>
      </c>
      <c r="E83" s="36">
        <v>741390</v>
      </c>
      <c r="F83" s="36">
        <v>680310</v>
      </c>
      <c r="G83" s="36">
        <v>646090</v>
      </c>
      <c r="H83" s="36">
        <v>618150</v>
      </c>
      <c r="I83" s="36">
        <v>651340</v>
      </c>
      <c r="J83" s="36">
        <v>931500</v>
      </c>
      <c r="K83" s="36">
        <v>833290</v>
      </c>
      <c r="L83" s="36">
        <v>718230</v>
      </c>
      <c r="M83" s="36">
        <v>745040</v>
      </c>
      <c r="N83" s="36">
        <v>940910</v>
      </c>
      <c r="O83" s="36">
        <v>1265710</v>
      </c>
      <c r="P83" s="36">
        <v>10360570</v>
      </c>
    </row>
    <row r="84" spans="1:16" x14ac:dyDescent="0.25">
      <c r="A84" s="2" t="s">
        <v>864</v>
      </c>
      <c r="D84" s="36">
        <v>860</v>
      </c>
      <c r="F84" s="36">
        <v>172630</v>
      </c>
      <c r="G84" s="36">
        <v>200</v>
      </c>
      <c r="H84" s="36">
        <v>7620</v>
      </c>
      <c r="I84" s="36">
        <v>18840</v>
      </c>
      <c r="J84" s="36">
        <v>806680</v>
      </c>
      <c r="K84" s="36">
        <v>46110</v>
      </c>
      <c r="L84" s="36">
        <v>730000</v>
      </c>
      <c r="M84" s="36">
        <v>160330</v>
      </c>
      <c r="N84" s="36">
        <v>14280</v>
      </c>
      <c r="O84" s="36">
        <v>3175</v>
      </c>
      <c r="P84" s="36">
        <v>1960725</v>
      </c>
    </row>
    <row r="85" spans="1:16" x14ac:dyDescent="0.25">
      <c r="A85" s="2" t="s">
        <v>865</v>
      </c>
      <c r="B85" s="36">
        <v>750430</v>
      </c>
      <c r="C85" s="36">
        <v>33040</v>
      </c>
      <c r="D85" s="36">
        <v>235910</v>
      </c>
      <c r="E85" s="36">
        <v>84230</v>
      </c>
      <c r="F85" s="36">
        <v>256230</v>
      </c>
      <c r="G85" s="36">
        <v>303210</v>
      </c>
      <c r="H85" s="36">
        <v>6338380</v>
      </c>
      <c r="I85" s="36">
        <v>260930</v>
      </c>
      <c r="J85" s="36">
        <v>424120</v>
      </c>
      <c r="K85" s="36">
        <v>585000</v>
      </c>
      <c r="L85" s="36">
        <v>453150</v>
      </c>
      <c r="M85" s="36">
        <v>377010</v>
      </c>
      <c r="N85" s="36">
        <v>224730</v>
      </c>
      <c r="O85" s="36">
        <v>286451</v>
      </c>
      <c r="P85" s="36">
        <v>10612821</v>
      </c>
    </row>
    <row r="86" spans="1:16" x14ac:dyDescent="0.25">
      <c r="A86" s="2" t="s">
        <v>866</v>
      </c>
      <c r="B86" s="36">
        <v>1525150</v>
      </c>
      <c r="C86" s="36">
        <v>1455590</v>
      </c>
      <c r="D86" s="36">
        <v>1676260</v>
      </c>
      <c r="E86" s="36">
        <v>2371430</v>
      </c>
      <c r="F86" s="36">
        <v>2122160</v>
      </c>
      <c r="G86" s="36">
        <v>1696470</v>
      </c>
      <c r="H86" s="36">
        <v>2317860</v>
      </c>
      <c r="I86" s="36">
        <v>2387330</v>
      </c>
      <c r="J86" s="36">
        <v>2361990</v>
      </c>
      <c r="K86" s="36">
        <v>2632910</v>
      </c>
      <c r="L86" s="36">
        <v>2482440</v>
      </c>
      <c r="M86" s="36">
        <v>3198880</v>
      </c>
      <c r="N86" s="36">
        <v>2720920</v>
      </c>
      <c r="O86" s="36">
        <v>2667537</v>
      </c>
      <c r="P86" s="36">
        <v>31616927</v>
      </c>
    </row>
    <row r="87" spans="1:16" x14ac:dyDescent="0.25">
      <c r="A87" s="2" t="s">
        <v>867</v>
      </c>
      <c r="B87" s="36">
        <v>1062330</v>
      </c>
      <c r="C87" s="36">
        <v>174220</v>
      </c>
      <c r="D87" s="36">
        <v>1273690</v>
      </c>
      <c r="E87" s="36">
        <v>428380</v>
      </c>
      <c r="F87" s="36">
        <v>304530</v>
      </c>
      <c r="G87" s="36">
        <v>611810</v>
      </c>
      <c r="H87" s="36">
        <v>7946830</v>
      </c>
      <c r="I87" s="36">
        <v>456030</v>
      </c>
      <c r="J87" s="36">
        <v>617060</v>
      </c>
      <c r="K87" s="36">
        <v>728320</v>
      </c>
      <c r="L87" s="36">
        <v>1750030</v>
      </c>
      <c r="M87" s="36">
        <v>362590</v>
      </c>
      <c r="N87" s="36">
        <v>0</v>
      </c>
      <c r="O87" s="36">
        <v>0</v>
      </c>
      <c r="P87" s="36">
        <v>15715820</v>
      </c>
    </row>
    <row r="88" spans="1:16" x14ac:dyDescent="0.25">
      <c r="A88" s="2" t="s">
        <v>868</v>
      </c>
      <c r="B88" s="36">
        <v>27940</v>
      </c>
      <c r="C88" s="36">
        <v>-702660</v>
      </c>
      <c r="D88" s="36">
        <v>1592780</v>
      </c>
      <c r="E88" s="36">
        <v>1374220</v>
      </c>
      <c r="F88" s="36">
        <v>-692100</v>
      </c>
      <c r="G88" s="36">
        <v>-424600</v>
      </c>
      <c r="H88" s="36">
        <v>3096800</v>
      </c>
      <c r="I88" s="36">
        <v>392280</v>
      </c>
      <c r="J88" s="36">
        <v>-2626340</v>
      </c>
      <c r="K88" s="36">
        <v>-179720</v>
      </c>
      <c r="L88" s="36">
        <v>310960</v>
      </c>
      <c r="M88" s="36">
        <v>181640</v>
      </c>
      <c r="N88" s="36">
        <v>-1746660</v>
      </c>
      <c r="O88" s="36">
        <v>-2918118</v>
      </c>
      <c r="P88" s="36">
        <v>-2313578</v>
      </c>
    </row>
    <row r="89" spans="1:16" x14ac:dyDescent="0.25">
      <c r="A89" s="2" t="s">
        <v>861</v>
      </c>
      <c r="B89" s="36">
        <v>5188930</v>
      </c>
      <c r="C89" s="36">
        <v>2908290</v>
      </c>
      <c r="D89" s="36">
        <v>6696290</v>
      </c>
      <c r="E89" s="36">
        <v>6286730</v>
      </c>
      <c r="F89" s="36">
        <v>4507330</v>
      </c>
      <c r="G89" s="36">
        <v>4404260</v>
      </c>
      <c r="H89" s="36">
        <v>22077780</v>
      </c>
      <c r="I89" s="36">
        <v>5882860</v>
      </c>
      <c r="J89" s="36">
        <v>4644930</v>
      </c>
      <c r="K89" s="36">
        <v>6632600</v>
      </c>
      <c r="L89" s="36">
        <v>8620420</v>
      </c>
      <c r="M89" s="36">
        <v>7213760</v>
      </c>
      <c r="N89" s="36">
        <v>4568470</v>
      </c>
      <c r="O89" s="36">
        <v>3876014</v>
      </c>
      <c r="P89" s="36">
        <v>93508664</v>
      </c>
    </row>
    <row r="90" spans="1:16" x14ac:dyDescent="0.25">
      <c r="A90" s="2" t="s">
        <v>869</v>
      </c>
      <c r="B90" s="36">
        <v>2573510</v>
      </c>
      <c r="C90" s="36">
        <v>1981140</v>
      </c>
      <c r="D90" s="36">
        <v>2153560</v>
      </c>
      <c r="E90" s="36">
        <v>2112700</v>
      </c>
      <c r="F90" s="36">
        <v>2772740</v>
      </c>
      <c r="G90" s="36">
        <v>2520580</v>
      </c>
      <c r="H90" s="36">
        <v>8716290</v>
      </c>
      <c r="I90" s="36">
        <v>2647220</v>
      </c>
      <c r="J90" s="36">
        <v>4292220</v>
      </c>
      <c r="K90" s="36">
        <v>3451090</v>
      </c>
      <c r="L90" s="36">
        <v>4076990</v>
      </c>
      <c r="M90" s="36">
        <v>3470650</v>
      </c>
      <c r="N90" s="36">
        <v>3594210</v>
      </c>
      <c r="O90" s="36">
        <v>4126595</v>
      </c>
      <c r="P90" s="36">
        <v>48489495</v>
      </c>
    </row>
    <row r="91" spans="1:16" x14ac:dyDescent="0.25">
      <c r="A91" s="2" t="s">
        <v>870</v>
      </c>
      <c r="B91" s="36">
        <v>2587480</v>
      </c>
      <c r="C91" s="36">
        <v>1629810</v>
      </c>
      <c r="D91" s="36">
        <v>2949950</v>
      </c>
      <c r="E91" s="36">
        <v>2799810</v>
      </c>
      <c r="F91" s="36">
        <v>2426690</v>
      </c>
      <c r="G91" s="36">
        <v>2308280</v>
      </c>
      <c r="H91" s="36">
        <v>10264690</v>
      </c>
      <c r="I91" s="36">
        <v>2843360</v>
      </c>
      <c r="J91" s="36">
        <v>2979050</v>
      </c>
      <c r="K91" s="36">
        <v>3361230</v>
      </c>
      <c r="L91" s="36">
        <v>4232470</v>
      </c>
      <c r="M91" s="36">
        <v>3561470</v>
      </c>
      <c r="N91" s="36">
        <v>2720920</v>
      </c>
      <c r="O91" s="36">
        <v>2667537</v>
      </c>
      <c r="P91" s="36">
        <v>47332747</v>
      </c>
    </row>
    <row r="93" spans="1:16" x14ac:dyDescent="0.25">
      <c r="A93" s="2" t="s">
        <v>7</v>
      </c>
    </row>
    <row r="94" spans="1:16" x14ac:dyDescent="0.25">
      <c r="A94" s="2" t="s">
        <v>860</v>
      </c>
      <c r="B94" s="36">
        <v>2000</v>
      </c>
      <c r="C94" s="36">
        <v>2001</v>
      </c>
      <c r="D94" s="36">
        <v>2002</v>
      </c>
      <c r="E94" s="36">
        <v>2003</v>
      </c>
      <c r="F94" s="36">
        <v>2004</v>
      </c>
      <c r="G94" s="36">
        <v>2005</v>
      </c>
      <c r="H94" s="36">
        <v>2006</v>
      </c>
      <c r="I94" s="36">
        <v>2007</v>
      </c>
      <c r="J94" s="36">
        <v>2008</v>
      </c>
      <c r="K94" s="36">
        <v>2009</v>
      </c>
      <c r="L94" s="36">
        <v>2010</v>
      </c>
      <c r="M94" s="36">
        <v>2011</v>
      </c>
      <c r="N94" s="36">
        <v>2012</v>
      </c>
      <c r="O94" s="36">
        <v>2013</v>
      </c>
      <c r="P94" s="36" t="s">
        <v>861</v>
      </c>
    </row>
    <row r="95" spans="1:16" x14ac:dyDescent="0.25">
      <c r="A95" s="2" t="s">
        <v>862</v>
      </c>
      <c r="B95" s="36">
        <v>2610040</v>
      </c>
      <c r="C95" s="36">
        <v>3111010</v>
      </c>
      <c r="D95" s="36">
        <v>3684830</v>
      </c>
      <c r="E95" s="36">
        <v>3691060</v>
      </c>
      <c r="F95" s="36">
        <v>4251530</v>
      </c>
      <c r="G95" s="36">
        <v>4424330</v>
      </c>
      <c r="H95" s="36">
        <v>4409010</v>
      </c>
      <c r="I95" s="36">
        <v>4552570</v>
      </c>
      <c r="J95" s="36">
        <v>5763140</v>
      </c>
      <c r="K95" s="36">
        <v>5180680</v>
      </c>
      <c r="L95" s="36">
        <v>5458620</v>
      </c>
      <c r="M95" s="36">
        <v>5446880</v>
      </c>
      <c r="N95" s="36">
        <v>5517140</v>
      </c>
      <c r="O95" s="36">
        <v>6832092</v>
      </c>
      <c r="P95" s="36">
        <v>64932932</v>
      </c>
    </row>
    <row r="96" spans="1:16" x14ac:dyDescent="0.25">
      <c r="A96" s="2" t="s">
        <v>863</v>
      </c>
      <c r="B96" s="36">
        <v>814500</v>
      </c>
      <c r="C96" s="36">
        <v>907350</v>
      </c>
      <c r="D96" s="36">
        <v>2058910</v>
      </c>
      <c r="E96" s="36">
        <v>1287880</v>
      </c>
      <c r="F96" s="36">
        <v>608870</v>
      </c>
      <c r="G96" s="36">
        <v>491680</v>
      </c>
      <c r="H96" s="36">
        <v>450350</v>
      </c>
      <c r="I96" s="36">
        <v>775410</v>
      </c>
      <c r="J96" s="36">
        <v>665880</v>
      </c>
      <c r="K96" s="36">
        <v>669050</v>
      </c>
      <c r="L96" s="36">
        <v>1455990</v>
      </c>
      <c r="M96" s="36">
        <v>774990</v>
      </c>
      <c r="N96" s="36">
        <v>908250</v>
      </c>
      <c r="O96" s="36">
        <v>465622</v>
      </c>
      <c r="P96" s="36">
        <v>12334732</v>
      </c>
    </row>
    <row r="97" spans="1:16" x14ac:dyDescent="0.25">
      <c r="A97" s="2" t="s">
        <v>864</v>
      </c>
      <c r="B97" s="36">
        <v>325000</v>
      </c>
      <c r="C97" s="36">
        <v>9020</v>
      </c>
      <c r="D97" s="36">
        <v>417600</v>
      </c>
      <c r="E97" s="36">
        <v>1945400</v>
      </c>
      <c r="F97" s="36">
        <v>85400</v>
      </c>
      <c r="G97" s="36">
        <v>32200</v>
      </c>
      <c r="H97" s="36">
        <v>1500</v>
      </c>
      <c r="L97" s="36">
        <v>84680</v>
      </c>
      <c r="M97" s="36">
        <v>7920</v>
      </c>
      <c r="N97" s="36">
        <v>57480</v>
      </c>
      <c r="O97" s="36">
        <v>83800</v>
      </c>
      <c r="P97" s="36">
        <v>3050000</v>
      </c>
    </row>
    <row r="98" spans="1:16" x14ac:dyDescent="0.25">
      <c r="A98" s="2" t="s">
        <v>865</v>
      </c>
      <c r="B98" s="36">
        <v>2459790</v>
      </c>
      <c r="C98" s="36">
        <v>250590</v>
      </c>
      <c r="D98" s="36">
        <v>10812990</v>
      </c>
      <c r="E98" s="36">
        <v>2973760</v>
      </c>
      <c r="F98" s="36">
        <v>2496170</v>
      </c>
      <c r="G98" s="36">
        <v>220480</v>
      </c>
      <c r="H98" s="36">
        <v>744110</v>
      </c>
      <c r="I98" s="36">
        <v>840810</v>
      </c>
      <c r="J98" s="36">
        <v>922470</v>
      </c>
      <c r="K98" s="36">
        <v>3095500</v>
      </c>
      <c r="L98" s="36">
        <v>1166650</v>
      </c>
      <c r="M98" s="36">
        <v>5087960</v>
      </c>
      <c r="N98" s="36">
        <v>1336630</v>
      </c>
      <c r="O98" s="36">
        <v>758630</v>
      </c>
      <c r="P98" s="36">
        <v>33166540</v>
      </c>
    </row>
    <row r="99" spans="1:16" x14ac:dyDescent="0.25">
      <c r="A99" s="2" t="s">
        <v>866</v>
      </c>
      <c r="B99" s="36">
        <v>4763330</v>
      </c>
      <c r="C99" s="36">
        <v>3751920</v>
      </c>
      <c r="D99" s="36">
        <v>6449900</v>
      </c>
      <c r="E99" s="36">
        <v>8345390</v>
      </c>
      <c r="F99" s="36">
        <v>6493220</v>
      </c>
      <c r="G99" s="36">
        <v>4696610</v>
      </c>
      <c r="H99" s="36">
        <v>4277450</v>
      </c>
      <c r="I99" s="36">
        <v>5259830</v>
      </c>
      <c r="J99" s="36">
        <v>5513650</v>
      </c>
      <c r="K99" s="36">
        <v>6048250</v>
      </c>
      <c r="L99" s="36">
        <v>6362450</v>
      </c>
      <c r="M99" s="36">
        <v>5867260</v>
      </c>
      <c r="N99" s="36">
        <v>5865600</v>
      </c>
      <c r="O99" s="36">
        <v>5530781</v>
      </c>
      <c r="P99" s="36">
        <v>79225641</v>
      </c>
    </row>
    <row r="100" spans="1:16" x14ac:dyDescent="0.25">
      <c r="A100" s="2" t="s">
        <v>867</v>
      </c>
      <c r="B100" s="36">
        <v>1960940</v>
      </c>
      <c r="C100" s="36">
        <v>1555550</v>
      </c>
      <c r="D100" s="36">
        <v>10919690</v>
      </c>
      <c r="E100" s="36">
        <v>3431700</v>
      </c>
      <c r="F100" s="36">
        <v>639180</v>
      </c>
      <c r="G100" s="36">
        <v>698600</v>
      </c>
      <c r="H100" s="36">
        <v>1117780</v>
      </c>
      <c r="I100" s="36">
        <v>775760</v>
      </c>
      <c r="J100" s="36">
        <v>1942110</v>
      </c>
      <c r="K100" s="36">
        <v>3034610</v>
      </c>
      <c r="L100" s="36">
        <v>1404700</v>
      </c>
      <c r="M100" s="36">
        <v>4482720</v>
      </c>
      <c r="N100" s="36">
        <v>1948920</v>
      </c>
      <c r="O100" s="36">
        <v>478156</v>
      </c>
      <c r="P100" s="36">
        <v>34390416</v>
      </c>
    </row>
    <row r="101" spans="1:16" x14ac:dyDescent="0.25">
      <c r="A101" s="2" t="s">
        <v>868</v>
      </c>
      <c r="B101" s="36">
        <v>1029900</v>
      </c>
      <c r="C101" s="36">
        <v>2058920</v>
      </c>
      <c r="D101" s="36">
        <v>790460</v>
      </c>
      <c r="E101" s="36">
        <v>3757960</v>
      </c>
      <c r="F101" s="36">
        <v>-619100</v>
      </c>
      <c r="G101" s="36">
        <v>452940</v>
      </c>
      <c r="H101" s="36">
        <v>-419660</v>
      </c>
      <c r="I101" s="36">
        <v>-266400</v>
      </c>
      <c r="J101" s="36">
        <v>208540</v>
      </c>
      <c r="K101" s="36">
        <v>275080</v>
      </c>
      <c r="L101" s="36">
        <v>-797580</v>
      </c>
      <c r="M101" s="36">
        <v>-1935580</v>
      </c>
      <c r="N101" s="36">
        <v>-9960</v>
      </c>
      <c r="O101" s="36">
        <v>-4262414</v>
      </c>
      <c r="P101" s="36">
        <v>263106</v>
      </c>
    </row>
    <row r="102" spans="1:16" x14ac:dyDescent="0.25">
      <c r="A102" s="2" t="s">
        <v>861</v>
      </c>
      <c r="B102" s="36">
        <v>13963500</v>
      </c>
      <c r="C102" s="36">
        <v>11644360</v>
      </c>
      <c r="D102" s="36">
        <v>35134380</v>
      </c>
      <c r="E102" s="36">
        <v>25433150</v>
      </c>
      <c r="F102" s="36">
        <v>13955270</v>
      </c>
      <c r="G102" s="36">
        <v>11016840</v>
      </c>
      <c r="H102" s="36">
        <v>10580540</v>
      </c>
      <c r="I102" s="36">
        <v>11937980</v>
      </c>
      <c r="J102" s="36">
        <v>15015790</v>
      </c>
      <c r="K102" s="36">
        <v>18303170</v>
      </c>
      <c r="L102" s="36">
        <v>15135510</v>
      </c>
      <c r="M102" s="36">
        <v>19732150</v>
      </c>
      <c r="N102" s="36">
        <v>15624060</v>
      </c>
      <c r="O102" s="36">
        <v>9886667</v>
      </c>
      <c r="P102" s="36">
        <v>227363367</v>
      </c>
    </row>
    <row r="103" spans="1:16" x14ac:dyDescent="0.25">
      <c r="A103" s="2" t="s">
        <v>869</v>
      </c>
      <c r="B103" s="36">
        <v>6209330</v>
      </c>
      <c r="C103" s="36">
        <v>4277970</v>
      </c>
      <c r="D103" s="36">
        <v>16974330</v>
      </c>
      <c r="E103" s="36">
        <v>9898100</v>
      </c>
      <c r="F103" s="36">
        <v>7441970</v>
      </c>
      <c r="G103" s="36">
        <v>5168690</v>
      </c>
      <c r="H103" s="36">
        <v>5604970</v>
      </c>
      <c r="I103" s="36">
        <v>6168790</v>
      </c>
      <c r="J103" s="36">
        <v>7351490</v>
      </c>
      <c r="K103" s="36">
        <v>8945230</v>
      </c>
      <c r="L103" s="36">
        <v>8165940</v>
      </c>
      <c r="M103" s="36">
        <v>11317750</v>
      </c>
      <c r="N103" s="36">
        <v>7819500</v>
      </c>
      <c r="O103" s="36">
        <v>8140144</v>
      </c>
      <c r="P103" s="36">
        <v>113484204</v>
      </c>
    </row>
    <row r="104" spans="1:16" x14ac:dyDescent="0.25">
      <c r="A104" s="2" t="s">
        <v>870</v>
      </c>
      <c r="B104" s="36">
        <v>6724270</v>
      </c>
      <c r="C104" s="36">
        <v>5307470</v>
      </c>
      <c r="D104" s="36">
        <v>17369590</v>
      </c>
      <c r="E104" s="36">
        <v>11777090</v>
      </c>
      <c r="F104" s="36">
        <v>7132400</v>
      </c>
      <c r="G104" s="36">
        <v>5395210</v>
      </c>
      <c r="H104" s="36">
        <v>5395230</v>
      </c>
      <c r="I104" s="36">
        <v>6035590</v>
      </c>
      <c r="J104" s="36">
        <v>7455760</v>
      </c>
      <c r="K104" s="36">
        <v>9082860</v>
      </c>
      <c r="L104" s="36">
        <v>7767150</v>
      </c>
      <c r="M104" s="36">
        <v>10349980</v>
      </c>
      <c r="N104" s="36">
        <v>7814520</v>
      </c>
      <c r="O104" s="36">
        <v>6008937</v>
      </c>
      <c r="P104" s="36">
        <v>113616057</v>
      </c>
    </row>
    <row r="106" spans="1:16" x14ac:dyDescent="0.25">
      <c r="A106" s="2" t="s">
        <v>8</v>
      </c>
    </row>
    <row r="107" spans="1:16" x14ac:dyDescent="0.25">
      <c r="A107" s="2" t="s">
        <v>860</v>
      </c>
      <c r="B107" s="36">
        <v>2000</v>
      </c>
      <c r="C107" s="36">
        <v>2001</v>
      </c>
      <c r="D107" s="36">
        <v>2002</v>
      </c>
      <c r="E107" s="36">
        <v>2003</v>
      </c>
      <c r="F107" s="36">
        <v>2004</v>
      </c>
      <c r="G107" s="36">
        <v>2005</v>
      </c>
      <c r="H107" s="36">
        <v>2006</v>
      </c>
      <c r="I107" s="36">
        <v>2007</v>
      </c>
      <c r="J107" s="36">
        <v>2008</v>
      </c>
      <c r="K107" s="36">
        <v>2009</v>
      </c>
      <c r="L107" s="36">
        <v>2010</v>
      </c>
      <c r="M107" s="36">
        <v>2011</v>
      </c>
      <c r="N107" s="36">
        <v>2012</v>
      </c>
      <c r="O107" s="36">
        <v>2013</v>
      </c>
      <c r="P107" s="36" t="s">
        <v>861</v>
      </c>
    </row>
    <row r="108" spans="1:16" x14ac:dyDescent="0.25">
      <c r="A108" s="2" t="s">
        <v>862</v>
      </c>
      <c r="B108" s="36">
        <v>1749800</v>
      </c>
      <c r="C108" s="36">
        <v>2029460</v>
      </c>
      <c r="D108" s="36">
        <v>2303190</v>
      </c>
      <c r="E108" s="36">
        <v>2361860</v>
      </c>
      <c r="F108" s="36">
        <v>2967030</v>
      </c>
      <c r="G108" s="36">
        <v>3023400</v>
      </c>
      <c r="H108" s="36">
        <v>3227900</v>
      </c>
      <c r="I108" s="36">
        <v>3471320</v>
      </c>
      <c r="J108" s="36">
        <v>4166630</v>
      </c>
      <c r="K108" s="36">
        <v>3768000</v>
      </c>
      <c r="L108" s="36">
        <v>3994000</v>
      </c>
      <c r="M108" s="36">
        <v>3934130</v>
      </c>
      <c r="N108" s="36">
        <v>4062210</v>
      </c>
      <c r="O108" s="36">
        <v>4841969</v>
      </c>
      <c r="P108" s="36">
        <v>45900899</v>
      </c>
    </row>
    <row r="109" spans="1:16" x14ac:dyDescent="0.25">
      <c r="A109" s="2" t="s">
        <v>863</v>
      </c>
      <c r="B109" s="36">
        <v>236460</v>
      </c>
      <c r="C109" s="36">
        <v>222390</v>
      </c>
      <c r="D109" s="36">
        <v>316250</v>
      </c>
      <c r="E109" s="36">
        <v>363110</v>
      </c>
      <c r="F109" s="36">
        <v>626410</v>
      </c>
      <c r="G109" s="36">
        <v>661950</v>
      </c>
      <c r="H109" s="36">
        <v>471780</v>
      </c>
      <c r="I109" s="36">
        <v>697110</v>
      </c>
      <c r="J109" s="36">
        <v>639070</v>
      </c>
      <c r="K109" s="36">
        <v>669940</v>
      </c>
      <c r="L109" s="36">
        <v>693990</v>
      </c>
      <c r="M109" s="36">
        <v>640320</v>
      </c>
      <c r="N109" s="36">
        <v>709800</v>
      </c>
      <c r="O109" s="36">
        <v>768939</v>
      </c>
      <c r="P109" s="36">
        <v>7717519</v>
      </c>
    </row>
    <row r="110" spans="1:16" x14ac:dyDescent="0.25">
      <c r="A110" s="2" t="s">
        <v>864</v>
      </c>
      <c r="B110" s="36">
        <v>553110</v>
      </c>
      <c r="C110" s="36">
        <v>27920</v>
      </c>
      <c r="D110" s="36">
        <v>675320</v>
      </c>
      <c r="E110" s="36">
        <v>37110</v>
      </c>
      <c r="F110" s="36">
        <v>256200</v>
      </c>
      <c r="G110" s="36">
        <v>4560</v>
      </c>
      <c r="I110" s="36">
        <v>15460</v>
      </c>
      <c r="J110" s="36">
        <v>4740</v>
      </c>
      <c r="K110" s="36">
        <v>23000</v>
      </c>
      <c r="M110" s="36">
        <v>22580</v>
      </c>
      <c r="P110" s="36">
        <v>1620000</v>
      </c>
    </row>
    <row r="111" spans="1:16" x14ac:dyDescent="0.25">
      <c r="A111" s="2" t="s">
        <v>865</v>
      </c>
      <c r="B111" s="36">
        <v>400300</v>
      </c>
      <c r="C111" s="36">
        <v>560490</v>
      </c>
      <c r="D111" s="36">
        <v>1348990</v>
      </c>
      <c r="E111" s="36">
        <v>272380</v>
      </c>
      <c r="F111" s="36">
        <v>420240</v>
      </c>
      <c r="G111" s="36">
        <v>248230</v>
      </c>
      <c r="H111" s="36">
        <v>624110</v>
      </c>
      <c r="I111" s="36">
        <v>157290</v>
      </c>
      <c r="J111" s="36">
        <v>356640</v>
      </c>
      <c r="K111" s="36">
        <v>1351570</v>
      </c>
      <c r="L111" s="36">
        <v>227260</v>
      </c>
      <c r="M111" s="36">
        <v>114830</v>
      </c>
      <c r="N111" s="36">
        <v>703610</v>
      </c>
      <c r="O111" s="36">
        <v>268762</v>
      </c>
      <c r="P111" s="36">
        <v>7054702</v>
      </c>
    </row>
    <row r="112" spans="1:16" x14ac:dyDescent="0.25">
      <c r="A112" s="2" t="s">
        <v>866</v>
      </c>
      <c r="B112" s="36">
        <v>2211900</v>
      </c>
      <c r="C112" s="36">
        <v>1717410</v>
      </c>
      <c r="D112" s="36">
        <v>3946840</v>
      </c>
      <c r="E112" s="36">
        <v>2623270</v>
      </c>
      <c r="F112" s="36">
        <v>2775100</v>
      </c>
      <c r="G112" s="36">
        <v>3232870</v>
      </c>
      <c r="H112" s="36">
        <v>3740430</v>
      </c>
      <c r="I112" s="36">
        <v>4099490</v>
      </c>
      <c r="J112" s="36">
        <v>3879280</v>
      </c>
      <c r="K112" s="36">
        <v>4751900</v>
      </c>
      <c r="L112" s="36">
        <v>4218700</v>
      </c>
      <c r="M112" s="36">
        <v>3780670</v>
      </c>
      <c r="N112" s="36">
        <v>4041700</v>
      </c>
      <c r="O112" s="36">
        <v>5054720</v>
      </c>
      <c r="P112" s="36">
        <v>50074280</v>
      </c>
    </row>
    <row r="113" spans="1:16" x14ac:dyDescent="0.25">
      <c r="A113" s="2" t="s">
        <v>867</v>
      </c>
      <c r="B113" s="36">
        <v>274260</v>
      </c>
      <c r="C113" s="36">
        <v>1822280</v>
      </c>
      <c r="D113" s="36">
        <v>1469440</v>
      </c>
      <c r="E113" s="36">
        <v>956220</v>
      </c>
      <c r="F113" s="36">
        <v>857260</v>
      </c>
      <c r="G113" s="36">
        <v>609590</v>
      </c>
      <c r="H113" s="36">
        <v>953540</v>
      </c>
      <c r="I113" s="36">
        <v>510770</v>
      </c>
      <c r="J113" s="36">
        <v>332850</v>
      </c>
      <c r="K113" s="36">
        <v>1137800</v>
      </c>
      <c r="L113" s="36">
        <v>896580</v>
      </c>
      <c r="M113" s="36">
        <v>1025770</v>
      </c>
      <c r="N113" s="36">
        <v>1161550</v>
      </c>
      <c r="O113" s="36">
        <v>540275</v>
      </c>
      <c r="P113" s="36">
        <v>12548185</v>
      </c>
    </row>
    <row r="114" spans="1:16" x14ac:dyDescent="0.25">
      <c r="A114" s="2" t="s">
        <v>868</v>
      </c>
      <c r="B114" s="36">
        <v>-907020</v>
      </c>
      <c r="C114" s="36">
        <v>1398860</v>
      </c>
      <c r="D114" s="36">
        <v>1545060</v>
      </c>
      <c r="E114" s="36">
        <v>1090060</v>
      </c>
      <c r="F114" s="36">
        <v>-1275040</v>
      </c>
      <c r="G114" s="36">
        <v>-191360</v>
      </c>
      <c r="H114" s="36">
        <v>740340</v>
      </c>
      <c r="I114" s="36">
        <v>538140</v>
      </c>
      <c r="J114" s="36">
        <v>-1909920</v>
      </c>
      <c r="K114" s="36">
        <v>154220</v>
      </c>
      <c r="L114" s="36">
        <v>400060</v>
      </c>
      <c r="M114" s="36">
        <v>189140</v>
      </c>
      <c r="N114" s="36">
        <v>-544760</v>
      </c>
      <c r="O114" s="36">
        <v>-569352</v>
      </c>
      <c r="P114" s="36">
        <v>658428</v>
      </c>
    </row>
    <row r="115" spans="1:16" x14ac:dyDescent="0.25">
      <c r="A115" s="2" t="s">
        <v>861</v>
      </c>
      <c r="B115" s="36">
        <v>4518810</v>
      </c>
      <c r="C115" s="36">
        <v>7778810</v>
      </c>
      <c r="D115" s="36">
        <v>11605090</v>
      </c>
      <c r="E115" s="36">
        <v>7704010</v>
      </c>
      <c r="F115" s="36">
        <v>6627200</v>
      </c>
      <c r="G115" s="36">
        <v>7589240</v>
      </c>
      <c r="H115" s="36">
        <v>9758100</v>
      </c>
      <c r="I115" s="36">
        <v>9489580</v>
      </c>
      <c r="J115" s="36">
        <v>7469290</v>
      </c>
      <c r="K115" s="36">
        <v>11856430</v>
      </c>
      <c r="L115" s="36">
        <v>10430590</v>
      </c>
      <c r="M115" s="36">
        <v>9707440</v>
      </c>
      <c r="N115" s="36">
        <v>10134110</v>
      </c>
      <c r="O115" s="36">
        <v>10905313</v>
      </c>
      <c r="P115" s="36">
        <v>125574013</v>
      </c>
    </row>
    <row r="116" spans="1:16" x14ac:dyDescent="0.25">
      <c r="A116" s="2" t="s">
        <v>869</v>
      </c>
    </row>
    <row r="117" spans="1:16" x14ac:dyDescent="0.25">
      <c r="A117" s="2" t="s">
        <v>870</v>
      </c>
    </row>
    <row r="119" spans="1:16" x14ac:dyDescent="0.25">
      <c r="A119" s="2" t="s">
        <v>9</v>
      </c>
    </row>
    <row r="120" spans="1:16" x14ac:dyDescent="0.25">
      <c r="A120" s="2" t="s">
        <v>860</v>
      </c>
      <c r="B120" s="36">
        <v>2000</v>
      </c>
      <c r="C120" s="36">
        <v>2001</v>
      </c>
      <c r="D120" s="36">
        <v>2002</v>
      </c>
      <c r="E120" s="36">
        <v>2003</v>
      </c>
      <c r="F120" s="36">
        <v>2004</v>
      </c>
      <c r="G120" s="36">
        <v>2005</v>
      </c>
      <c r="H120" s="36">
        <v>2006</v>
      </c>
      <c r="I120" s="36">
        <v>2007</v>
      </c>
      <c r="J120" s="36">
        <v>2008</v>
      </c>
      <c r="K120" s="36">
        <v>2009</v>
      </c>
      <c r="L120" s="36">
        <v>2010</v>
      </c>
      <c r="M120" s="36">
        <v>2011</v>
      </c>
      <c r="N120" s="36">
        <v>2012</v>
      </c>
      <c r="O120" s="36">
        <v>2013</v>
      </c>
      <c r="P120" s="36" t="s">
        <v>861</v>
      </c>
    </row>
    <row r="121" spans="1:16" x14ac:dyDescent="0.25">
      <c r="A121" s="2" t="s">
        <v>862</v>
      </c>
      <c r="B121" s="36">
        <v>1874790</v>
      </c>
      <c r="C121" s="36">
        <v>1859920</v>
      </c>
      <c r="D121" s="36">
        <v>2081960</v>
      </c>
      <c r="E121" s="36">
        <v>2313070</v>
      </c>
      <c r="F121" s="36">
        <v>2685630</v>
      </c>
      <c r="G121" s="36">
        <v>2759770</v>
      </c>
      <c r="H121" s="36">
        <v>2915180</v>
      </c>
      <c r="I121" s="36">
        <v>3084500</v>
      </c>
      <c r="J121" s="36">
        <v>3381920</v>
      </c>
      <c r="K121" s="36">
        <v>3089060</v>
      </c>
      <c r="L121" s="36">
        <v>3087570</v>
      </c>
      <c r="M121" s="36">
        <v>3112570</v>
      </c>
      <c r="N121" s="36">
        <v>3196890</v>
      </c>
      <c r="O121" s="36">
        <v>4328658</v>
      </c>
      <c r="P121" s="36">
        <v>39771488</v>
      </c>
    </row>
    <row r="122" spans="1:16" x14ac:dyDescent="0.25">
      <c r="A122" s="2" t="s">
        <v>863</v>
      </c>
      <c r="B122" s="36">
        <v>540390</v>
      </c>
      <c r="C122" s="36">
        <v>532340</v>
      </c>
      <c r="D122" s="36">
        <v>349310</v>
      </c>
      <c r="E122" s="36">
        <v>790420</v>
      </c>
      <c r="F122" s="36">
        <v>375640</v>
      </c>
      <c r="G122" s="36">
        <v>552700</v>
      </c>
      <c r="H122" s="36">
        <v>514750</v>
      </c>
      <c r="I122" s="36">
        <v>325880</v>
      </c>
      <c r="J122" s="36">
        <v>461140</v>
      </c>
      <c r="K122" s="36">
        <v>279100</v>
      </c>
      <c r="L122" s="36">
        <v>406910</v>
      </c>
      <c r="M122" s="36">
        <v>660870</v>
      </c>
      <c r="N122" s="36">
        <v>356090</v>
      </c>
      <c r="O122" s="36">
        <v>425548</v>
      </c>
      <c r="P122" s="36">
        <v>6571088</v>
      </c>
    </row>
    <row r="123" spans="1:16" x14ac:dyDescent="0.25">
      <c r="A123" s="2" t="s">
        <v>864</v>
      </c>
      <c r="E123" s="36">
        <v>3500</v>
      </c>
      <c r="F123" s="36">
        <v>1047600</v>
      </c>
      <c r="G123" s="36">
        <v>179870</v>
      </c>
      <c r="I123" s="36">
        <v>0</v>
      </c>
      <c r="J123" s="36">
        <v>5884670</v>
      </c>
      <c r="K123" s="36">
        <v>2159400</v>
      </c>
      <c r="L123" s="36">
        <v>1063440</v>
      </c>
      <c r="M123" s="36">
        <v>10500</v>
      </c>
      <c r="O123" s="36">
        <v>2000</v>
      </c>
      <c r="P123" s="36">
        <v>10350980</v>
      </c>
    </row>
    <row r="124" spans="1:16" x14ac:dyDescent="0.25">
      <c r="A124" s="2" t="s">
        <v>865</v>
      </c>
      <c r="B124" s="36">
        <v>454600</v>
      </c>
      <c r="C124" s="36">
        <v>115830</v>
      </c>
      <c r="D124" s="36">
        <v>194680</v>
      </c>
      <c r="E124" s="36">
        <v>1986450</v>
      </c>
      <c r="F124" s="36">
        <v>2431020</v>
      </c>
      <c r="G124" s="36">
        <v>354780</v>
      </c>
      <c r="H124" s="36">
        <v>511320</v>
      </c>
      <c r="I124" s="36">
        <v>291680</v>
      </c>
      <c r="J124" s="36">
        <v>348000</v>
      </c>
      <c r="K124" s="36">
        <v>1248460</v>
      </c>
      <c r="L124" s="36">
        <v>579290</v>
      </c>
      <c r="M124" s="36">
        <v>431350</v>
      </c>
      <c r="N124" s="36">
        <v>988550</v>
      </c>
      <c r="O124" s="36">
        <v>4318540</v>
      </c>
      <c r="P124" s="36">
        <v>14254550</v>
      </c>
    </row>
    <row r="125" spans="1:16" x14ac:dyDescent="0.25">
      <c r="A125" s="2" t="s">
        <v>866</v>
      </c>
      <c r="B125" s="36">
        <v>2452550</v>
      </c>
      <c r="C125" s="36">
        <v>2553880</v>
      </c>
      <c r="D125" s="36">
        <v>2592670</v>
      </c>
      <c r="E125" s="36">
        <v>4689490</v>
      </c>
      <c r="F125" s="36">
        <v>4769900</v>
      </c>
      <c r="G125" s="36">
        <v>2956760</v>
      </c>
      <c r="H125" s="36">
        <v>3283290</v>
      </c>
      <c r="I125" s="36">
        <v>2542050</v>
      </c>
      <c r="J125" s="36">
        <v>3293270</v>
      </c>
      <c r="K125" s="36">
        <v>4730390</v>
      </c>
      <c r="L125" s="36">
        <v>4776240</v>
      </c>
      <c r="M125" s="36">
        <v>4585920</v>
      </c>
      <c r="N125" s="36">
        <v>3860700</v>
      </c>
      <c r="O125" s="36">
        <v>4045304</v>
      </c>
      <c r="P125" s="36">
        <v>51132414</v>
      </c>
    </row>
    <row r="126" spans="1:16" x14ac:dyDescent="0.25">
      <c r="A126" s="2" t="s">
        <v>867</v>
      </c>
      <c r="B126" s="36">
        <v>680910</v>
      </c>
      <c r="C126" s="36">
        <v>93450</v>
      </c>
      <c r="F126" s="36">
        <v>438220</v>
      </c>
      <c r="G126" s="36">
        <v>1113200</v>
      </c>
      <c r="H126" s="36">
        <v>291800</v>
      </c>
      <c r="I126" s="36">
        <v>4275560</v>
      </c>
      <c r="J126" s="36">
        <v>2802060</v>
      </c>
      <c r="K126" s="36">
        <v>84550</v>
      </c>
      <c r="L126" s="36">
        <v>2462690</v>
      </c>
      <c r="M126" s="36">
        <v>115220</v>
      </c>
      <c r="N126" s="36">
        <v>260180</v>
      </c>
      <c r="O126" s="36">
        <v>5001718</v>
      </c>
      <c r="P126" s="36">
        <v>17619558</v>
      </c>
    </row>
    <row r="127" spans="1:16" x14ac:dyDescent="0.25">
      <c r="A127" s="2" t="s">
        <v>868</v>
      </c>
      <c r="B127" s="36">
        <v>527320</v>
      </c>
      <c r="C127" s="36">
        <v>278520</v>
      </c>
      <c r="D127" s="36">
        <v>-66580</v>
      </c>
      <c r="E127" s="36">
        <v>-807960</v>
      </c>
      <c r="F127" s="36">
        <v>-2663580</v>
      </c>
      <c r="G127" s="36">
        <v>445620</v>
      </c>
      <c r="H127" s="36">
        <v>-732400</v>
      </c>
      <c r="I127" s="36">
        <v>6231060</v>
      </c>
      <c r="J127" s="36">
        <v>-7960860</v>
      </c>
      <c r="K127" s="36">
        <v>-3922160</v>
      </c>
      <c r="L127" s="36">
        <v>4203380</v>
      </c>
      <c r="M127" s="36">
        <v>971640</v>
      </c>
      <c r="N127" s="36">
        <v>-841320</v>
      </c>
      <c r="O127" s="36">
        <v>-55448</v>
      </c>
      <c r="P127" s="36">
        <v>-4392768</v>
      </c>
    </row>
    <row r="128" spans="1:16" x14ac:dyDescent="0.25">
      <c r="A128" s="2" t="s">
        <v>861</v>
      </c>
      <c r="B128" s="36">
        <v>6530560</v>
      </c>
      <c r="C128" s="36">
        <v>5433940</v>
      </c>
      <c r="D128" s="36">
        <v>5152040</v>
      </c>
      <c r="E128" s="36">
        <v>8974970</v>
      </c>
      <c r="F128" s="36">
        <v>9084430</v>
      </c>
      <c r="G128" s="36">
        <v>8362700</v>
      </c>
      <c r="H128" s="36">
        <v>6783940</v>
      </c>
      <c r="I128" s="36">
        <v>16750730</v>
      </c>
      <c r="J128" s="36">
        <v>8210200</v>
      </c>
      <c r="K128" s="36">
        <v>7668800</v>
      </c>
      <c r="L128" s="36">
        <v>16579520</v>
      </c>
      <c r="M128" s="36">
        <v>9888070</v>
      </c>
      <c r="N128" s="36">
        <v>7821090</v>
      </c>
      <c r="O128" s="36">
        <v>18066320</v>
      </c>
      <c r="P128" s="36">
        <v>135307310</v>
      </c>
    </row>
    <row r="129" spans="1:16" x14ac:dyDescent="0.25">
      <c r="A129" s="2" t="s">
        <v>869</v>
      </c>
    </row>
    <row r="130" spans="1:16" x14ac:dyDescent="0.25">
      <c r="A130" s="2" t="s">
        <v>870</v>
      </c>
    </row>
    <row r="132" spans="1:16" x14ac:dyDescent="0.25">
      <c r="A132" s="2" t="s">
        <v>10</v>
      </c>
    </row>
    <row r="133" spans="1:16" x14ac:dyDescent="0.25">
      <c r="A133" s="2" t="s">
        <v>860</v>
      </c>
      <c r="B133" s="36">
        <v>2000</v>
      </c>
      <c r="C133" s="36">
        <v>2001</v>
      </c>
      <c r="D133" s="36">
        <v>2002</v>
      </c>
      <c r="E133" s="36">
        <v>2003</v>
      </c>
      <c r="F133" s="36">
        <v>2004</v>
      </c>
      <c r="G133" s="36">
        <v>2005</v>
      </c>
      <c r="H133" s="36">
        <v>2006</v>
      </c>
      <c r="I133" s="36">
        <v>2007</v>
      </c>
      <c r="J133" s="36">
        <v>2008</v>
      </c>
      <c r="K133" s="36">
        <v>2009</v>
      </c>
      <c r="L133" s="36">
        <v>2010</v>
      </c>
      <c r="M133" s="36">
        <v>2011</v>
      </c>
      <c r="N133" s="36">
        <v>2012</v>
      </c>
      <c r="O133" s="36">
        <v>2013</v>
      </c>
      <c r="P133" s="36" t="s">
        <v>861</v>
      </c>
    </row>
    <row r="134" spans="1:16" x14ac:dyDescent="0.25">
      <c r="A134" s="2" t="s">
        <v>862</v>
      </c>
      <c r="B134" s="36">
        <v>497140</v>
      </c>
      <c r="C134" s="36">
        <v>694990</v>
      </c>
      <c r="D134" s="36">
        <v>824440</v>
      </c>
      <c r="E134" s="36">
        <v>923530</v>
      </c>
      <c r="F134" s="36">
        <v>972250</v>
      </c>
      <c r="G134" s="36">
        <v>1094100</v>
      </c>
      <c r="H134" s="36">
        <v>1092280</v>
      </c>
      <c r="I134" s="36">
        <v>1199460</v>
      </c>
      <c r="J134" s="36">
        <v>1520510</v>
      </c>
      <c r="K134" s="36">
        <v>1469070</v>
      </c>
      <c r="L134" s="36">
        <v>1541430</v>
      </c>
      <c r="M134" s="36">
        <v>1554430</v>
      </c>
      <c r="N134" s="36">
        <v>1625030</v>
      </c>
      <c r="O134" s="36">
        <v>2142112</v>
      </c>
      <c r="P134" s="36">
        <v>17150772</v>
      </c>
    </row>
    <row r="135" spans="1:16" x14ac:dyDescent="0.25">
      <c r="A135" s="2" t="s">
        <v>863</v>
      </c>
      <c r="B135" s="36">
        <v>52790</v>
      </c>
      <c r="C135" s="36">
        <v>78930</v>
      </c>
      <c r="D135" s="36">
        <v>68310</v>
      </c>
      <c r="E135" s="36">
        <v>94080</v>
      </c>
      <c r="F135" s="36">
        <v>230470</v>
      </c>
      <c r="G135" s="36">
        <v>237560</v>
      </c>
      <c r="H135" s="36">
        <v>295150</v>
      </c>
      <c r="I135" s="36">
        <v>159760</v>
      </c>
      <c r="J135" s="36">
        <v>172430</v>
      </c>
      <c r="K135" s="36">
        <v>175220</v>
      </c>
      <c r="L135" s="36">
        <v>231570</v>
      </c>
      <c r="M135" s="36">
        <v>221490</v>
      </c>
      <c r="N135" s="36">
        <v>210060</v>
      </c>
      <c r="O135" s="36">
        <v>265123</v>
      </c>
      <c r="P135" s="36">
        <v>2492943</v>
      </c>
    </row>
    <row r="136" spans="1:16" x14ac:dyDescent="0.25">
      <c r="A136" s="2" t="s">
        <v>864</v>
      </c>
      <c r="B136" s="36">
        <v>94950</v>
      </c>
      <c r="C136" s="36">
        <v>26000</v>
      </c>
      <c r="D136" s="36">
        <v>142120</v>
      </c>
      <c r="E136" s="36">
        <v>162000</v>
      </c>
      <c r="F136" s="36">
        <v>4000</v>
      </c>
      <c r="G136" s="36">
        <v>28860</v>
      </c>
      <c r="J136" s="36">
        <v>11410</v>
      </c>
      <c r="K136" s="36">
        <v>86500</v>
      </c>
      <c r="N136" s="36">
        <v>50000</v>
      </c>
      <c r="O136" s="36">
        <v>9813</v>
      </c>
      <c r="P136" s="36">
        <v>615653</v>
      </c>
    </row>
    <row r="137" spans="1:16" x14ac:dyDescent="0.25">
      <c r="A137" s="2" t="s">
        <v>865</v>
      </c>
      <c r="B137" s="36">
        <v>169300</v>
      </c>
      <c r="C137" s="36">
        <v>63360</v>
      </c>
      <c r="D137" s="36">
        <v>167490</v>
      </c>
      <c r="E137" s="36">
        <v>3245690</v>
      </c>
      <c r="F137" s="36">
        <v>125190</v>
      </c>
      <c r="G137" s="36">
        <v>337690</v>
      </c>
      <c r="H137" s="36">
        <v>1594580</v>
      </c>
      <c r="I137" s="36">
        <v>209810</v>
      </c>
      <c r="J137" s="36">
        <v>439950</v>
      </c>
      <c r="K137" s="36">
        <v>114730</v>
      </c>
      <c r="L137" s="36">
        <v>140890</v>
      </c>
      <c r="M137" s="36">
        <v>511220</v>
      </c>
      <c r="N137" s="36">
        <v>1344270</v>
      </c>
      <c r="O137" s="36">
        <v>89620</v>
      </c>
      <c r="P137" s="36">
        <v>8553790</v>
      </c>
    </row>
    <row r="138" spans="1:16" x14ac:dyDescent="0.25">
      <c r="A138" s="2" t="s">
        <v>866</v>
      </c>
      <c r="B138" s="36">
        <v>759270</v>
      </c>
      <c r="C138" s="36">
        <v>541480</v>
      </c>
      <c r="D138" s="36">
        <v>857440</v>
      </c>
      <c r="E138" s="36">
        <v>747610</v>
      </c>
      <c r="F138" s="36">
        <v>995120</v>
      </c>
      <c r="G138" s="36">
        <v>961800</v>
      </c>
      <c r="H138" s="36">
        <v>1001000</v>
      </c>
      <c r="I138" s="36">
        <v>1322440</v>
      </c>
      <c r="J138" s="36">
        <v>1244870</v>
      </c>
      <c r="K138" s="36">
        <v>1597370</v>
      </c>
      <c r="L138" s="36">
        <v>1309300</v>
      </c>
      <c r="M138" s="36">
        <v>1665480</v>
      </c>
      <c r="N138" s="36">
        <v>1684380</v>
      </c>
      <c r="O138" s="36">
        <v>2042214</v>
      </c>
      <c r="P138" s="36">
        <v>16729774</v>
      </c>
    </row>
    <row r="139" spans="1:16" x14ac:dyDescent="0.25">
      <c r="A139" s="2" t="s">
        <v>867</v>
      </c>
      <c r="B139" s="36">
        <v>423430</v>
      </c>
      <c r="C139" s="36">
        <v>305930</v>
      </c>
      <c r="D139" s="36">
        <v>421340</v>
      </c>
      <c r="E139" s="36">
        <v>3634960</v>
      </c>
      <c r="F139" s="36">
        <v>231480</v>
      </c>
      <c r="G139" s="36">
        <v>820610</v>
      </c>
      <c r="H139" s="36">
        <v>2077530</v>
      </c>
      <c r="I139" s="36">
        <v>153390</v>
      </c>
      <c r="J139" s="36">
        <v>792020</v>
      </c>
      <c r="K139" s="36">
        <v>298770</v>
      </c>
      <c r="L139" s="36">
        <v>747680</v>
      </c>
      <c r="M139" s="36">
        <v>1626330</v>
      </c>
      <c r="N139" s="36">
        <v>794060</v>
      </c>
      <c r="O139" s="36">
        <v>206879</v>
      </c>
      <c r="P139" s="36">
        <v>12534409</v>
      </c>
    </row>
    <row r="140" spans="1:16" x14ac:dyDescent="0.25">
      <c r="A140" s="2" t="s">
        <v>868</v>
      </c>
      <c r="B140" s="36">
        <v>737020</v>
      </c>
      <c r="C140" s="36">
        <v>-31700</v>
      </c>
      <c r="D140" s="36">
        <v>152900</v>
      </c>
      <c r="E140" s="36">
        <v>-85460</v>
      </c>
      <c r="F140" s="36">
        <v>-210680</v>
      </c>
      <c r="G140" s="36">
        <v>168460</v>
      </c>
      <c r="H140" s="36">
        <v>193020</v>
      </c>
      <c r="I140" s="36">
        <v>-186300</v>
      </c>
      <c r="J140" s="36">
        <v>-214920</v>
      </c>
      <c r="K140" s="36">
        <v>101140</v>
      </c>
      <c r="L140" s="36">
        <v>286180</v>
      </c>
      <c r="M140" s="36">
        <v>2009240</v>
      </c>
      <c r="N140" s="36">
        <v>-1501880</v>
      </c>
      <c r="O140" s="36">
        <v>-515146</v>
      </c>
      <c r="P140" s="36">
        <v>901874</v>
      </c>
    </row>
    <row r="141" spans="1:16" x14ac:dyDescent="0.25">
      <c r="A141" s="2" t="s">
        <v>861</v>
      </c>
      <c r="B141" s="36">
        <v>2733900</v>
      </c>
      <c r="C141" s="36">
        <v>1678990</v>
      </c>
      <c r="D141" s="36">
        <v>2634040</v>
      </c>
      <c r="E141" s="36">
        <v>8722410</v>
      </c>
      <c r="F141" s="36">
        <v>2347830</v>
      </c>
      <c r="G141" s="36">
        <v>3649080</v>
      </c>
      <c r="H141" s="36">
        <v>6253560</v>
      </c>
      <c r="I141" s="36">
        <v>2858560</v>
      </c>
      <c r="J141" s="36">
        <v>3966270</v>
      </c>
      <c r="K141" s="36">
        <v>3842800</v>
      </c>
      <c r="L141" s="36">
        <v>4257050</v>
      </c>
      <c r="M141" s="36">
        <v>7588190</v>
      </c>
      <c r="N141" s="36">
        <v>4205920</v>
      </c>
      <c r="O141" s="36">
        <v>4240615</v>
      </c>
      <c r="P141" s="36">
        <v>58979215</v>
      </c>
    </row>
    <row r="142" spans="1:16" x14ac:dyDescent="0.25">
      <c r="A142" s="2" t="s">
        <v>869</v>
      </c>
    </row>
    <row r="143" spans="1:16" x14ac:dyDescent="0.25">
      <c r="A143" s="2" t="s">
        <v>870</v>
      </c>
    </row>
    <row r="145" spans="1:16" x14ac:dyDescent="0.25">
      <c r="A145" s="2" t="s">
        <v>11</v>
      </c>
    </row>
    <row r="146" spans="1:16" x14ac:dyDescent="0.25">
      <c r="A146" s="2" t="s">
        <v>860</v>
      </c>
      <c r="B146" s="36">
        <v>2000</v>
      </c>
      <c r="C146" s="36">
        <v>2001</v>
      </c>
      <c r="D146" s="36">
        <v>2002</v>
      </c>
      <c r="E146" s="36">
        <v>2003</v>
      </c>
      <c r="F146" s="36">
        <v>2004</v>
      </c>
      <c r="G146" s="36">
        <v>2005</v>
      </c>
      <c r="H146" s="36">
        <v>2006</v>
      </c>
      <c r="I146" s="36">
        <v>2007</v>
      </c>
      <c r="J146" s="36">
        <v>2008</v>
      </c>
      <c r="K146" s="36">
        <v>2009</v>
      </c>
      <c r="L146" s="36">
        <v>2010</v>
      </c>
      <c r="M146" s="36">
        <v>2011</v>
      </c>
      <c r="N146" s="36">
        <v>2012</v>
      </c>
      <c r="O146" s="36">
        <v>2013</v>
      </c>
      <c r="P146" s="36" t="s">
        <v>861</v>
      </c>
    </row>
    <row r="147" spans="1:16" x14ac:dyDescent="0.25">
      <c r="A147" s="2" t="s">
        <v>862</v>
      </c>
      <c r="B147" s="36">
        <v>4803940</v>
      </c>
      <c r="C147" s="36">
        <v>4829980</v>
      </c>
      <c r="D147" s="36">
        <v>5202680</v>
      </c>
      <c r="E147" s="36">
        <v>6462110</v>
      </c>
      <c r="F147" s="36">
        <v>6726620</v>
      </c>
      <c r="G147" s="36">
        <v>7939820</v>
      </c>
      <c r="H147" s="36">
        <v>6497400</v>
      </c>
      <c r="I147" s="36">
        <v>7627690</v>
      </c>
      <c r="J147" s="36">
        <v>7951440</v>
      </c>
      <c r="K147" s="36">
        <v>7195310</v>
      </c>
      <c r="L147" s="36">
        <v>7669250</v>
      </c>
      <c r="M147" s="36">
        <v>7734370</v>
      </c>
      <c r="N147" s="36">
        <v>8087160</v>
      </c>
      <c r="O147" s="36">
        <v>9156900</v>
      </c>
      <c r="P147" s="36">
        <v>97884670</v>
      </c>
    </row>
    <row r="148" spans="1:16" x14ac:dyDescent="0.25">
      <c r="A148" s="2" t="s">
        <v>863</v>
      </c>
      <c r="B148" s="36">
        <v>1082810</v>
      </c>
      <c r="C148" s="36">
        <v>2453020</v>
      </c>
      <c r="D148" s="36">
        <v>3289890</v>
      </c>
      <c r="E148" s="36">
        <v>2680310</v>
      </c>
      <c r="F148" s="36">
        <v>2779140</v>
      </c>
      <c r="G148" s="36">
        <v>3411750</v>
      </c>
      <c r="H148" s="36">
        <v>3956220</v>
      </c>
      <c r="I148" s="36">
        <v>3070320</v>
      </c>
      <c r="J148" s="36">
        <v>3795380</v>
      </c>
      <c r="K148" s="36">
        <v>3599490</v>
      </c>
      <c r="L148" s="36">
        <v>3780220</v>
      </c>
      <c r="M148" s="36">
        <v>4298410</v>
      </c>
      <c r="N148" s="36">
        <v>4950200</v>
      </c>
      <c r="O148" s="36">
        <v>4660479</v>
      </c>
      <c r="P148" s="36">
        <v>47807639</v>
      </c>
    </row>
    <row r="149" spans="1:16" x14ac:dyDescent="0.25">
      <c r="A149" s="2" t="s">
        <v>864</v>
      </c>
      <c r="B149" s="36">
        <v>32508870</v>
      </c>
      <c r="C149" s="36">
        <v>20639600</v>
      </c>
      <c r="D149" s="36">
        <v>5538580</v>
      </c>
      <c r="E149" s="36">
        <v>1072190</v>
      </c>
      <c r="F149" s="36">
        <v>1500</v>
      </c>
      <c r="G149" s="36">
        <v>404000</v>
      </c>
      <c r="H149" s="36">
        <v>318000</v>
      </c>
      <c r="I149" s="36">
        <v>210500</v>
      </c>
      <c r="J149" s="36">
        <v>239780</v>
      </c>
      <c r="K149" s="36">
        <v>152100</v>
      </c>
      <c r="L149" s="36">
        <v>177540</v>
      </c>
      <c r="M149" s="36">
        <v>205710</v>
      </c>
      <c r="N149" s="36">
        <v>194000</v>
      </c>
      <c r="O149" s="36">
        <v>514545</v>
      </c>
      <c r="P149" s="36">
        <v>62176915</v>
      </c>
    </row>
    <row r="150" spans="1:16" x14ac:dyDescent="0.25">
      <c r="A150" s="2" t="s">
        <v>865</v>
      </c>
      <c r="B150" s="36">
        <v>1233160</v>
      </c>
      <c r="C150" s="36">
        <v>539570</v>
      </c>
      <c r="D150" s="36">
        <v>1539450</v>
      </c>
      <c r="E150" s="36">
        <v>3351730</v>
      </c>
      <c r="F150" s="36">
        <v>1065940</v>
      </c>
      <c r="G150" s="36">
        <v>1912320</v>
      </c>
      <c r="H150" s="36">
        <v>725410</v>
      </c>
      <c r="I150" s="36">
        <v>822170</v>
      </c>
      <c r="J150" s="36">
        <v>2050420</v>
      </c>
      <c r="K150" s="36">
        <v>1439050</v>
      </c>
      <c r="L150" s="36">
        <v>1350960</v>
      </c>
      <c r="M150" s="36">
        <v>432650</v>
      </c>
      <c r="N150" s="36">
        <v>1446910</v>
      </c>
      <c r="O150" s="36">
        <v>695301</v>
      </c>
      <c r="P150" s="36">
        <v>18605041</v>
      </c>
    </row>
    <row r="151" spans="1:16" x14ac:dyDescent="0.25">
      <c r="A151" s="2" t="s">
        <v>866</v>
      </c>
      <c r="B151" s="36">
        <v>6238660</v>
      </c>
      <c r="C151" s="36">
        <v>6533340</v>
      </c>
      <c r="D151" s="36">
        <v>5538940</v>
      </c>
      <c r="E151" s="36">
        <v>5960540</v>
      </c>
      <c r="F151" s="36">
        <v>7444320</v>
      </c>
      <c r="G151" s="36">
        <v>6281220</v>
      </c>
      <c r="H151" s="36">
        <v>7953910</v>
      </c>
      <c r="I151" s="36">
        <v>7460910</v>
      </c>
      <c r="J151" s="36">
        <v>9742180</v>
      </c>
      <c r="K151" s="36">
        <v>8263650</v>
      </c>
      <c r="L151" s="36">
        <v>8202570</v>
      </c>
      <c r="M151" s="36">
        <v>8367110</v>
      </c>
      <c r="N151" s="36">
        <v>9065820</v>
      </c>
      <c r="O151" s="36">
        <v>8624731</v>
      </c>
      <c r="P151" s="36">
        <v>105677901</v>
      </c>
    </row>
    <row r="152" spans="1:16" x14ac:dyDescent="0.25">
      <c r="A152" s="2" t="s">
        <v>867</v>
      </c>
      <c r="B152" s="36">
        <v>36244290</v>
      </c>
      <c r="C152" s="36">
        <v>23055250</v>
      </c>
      <c r="D152" s="36">
        <v>8742860</v>
      </c>
      <c r="E152" s="36">
        <v>5813250</v>
      </c>
      <c r="F152" s="36">
        <v>21416520</v>
      </c>
      <c r="G152" s="36">
        <v>4272100</v>
      </c>
      <c r="H152" s="36">
        <v>4218500</v>
      </c>
      <c r="I152" s="36">
        <v>2589360</v>
      </c>
      <c r="J152" s="36">
        <v>2532120</v>
      </c>
      <c r="K152" s="36">
        <v>3663170</v>
      </c>
      <c r="L152" s="36">
        <v>3675350</v>
      </c>
      <c r="M152" s="36">
        <v>3488350</v>
      </c>
      <c r="N152" s="36">
        <v>2639300</v>
      </c>
      <c r="O152" s="36">
        <v>7541162</v>
      </c>
      <c r="P152" s="36">
        <v>129891582</v>
      </c>
    </row>
    <row r="153" spans="1:16" x14ac:dyDescent="0.25">
      <c r="A153" s="2" t="s">
        <v>868</v>
      </c>
      <c r="B153" s="36">
        <v>5708260</v>
      </c>
      <c r="C153" s="36">
        <v>2252740</v>
      </c>
      <c r="D153" s="36">
        <v>-2577740</v>
      </c>
      <c r="E153" s="36">
        <v>-3585220</v>
      </c>
      <c r="F153" s="36">
        <v>36575140</v>
      </c>
      <c r="G153" s="36">
        <v>-6229100</v>
      </c>
      <c r="H153" s="36">
        <v>1350580</v>
      </c>
      <c r="I153" s="36">
        <v>-3360920</v>
      </c>
      <c r="J153" s="36">
        <v>-3525500</v>
      </c>
      <c r="K153" s="36">
        <v>-918320</v>
      </c>
      <c r="L153" s="36">
        <v>-2200100</v>
      </c>
      <c r="M153" s="36">
        <v>-1631500</v>
      </c>
      <c r="N153" s="36">
        <v>-5946330</v>
      </c>
      <c r="O153" s="36">
        <v>2277334</v>
      </c>
      <c r="P153" s="36">
        <v>18189324</v>
      </c>
    </row>
    <row r="154" spans="1:16" x14ac:dyDescent="0.25">
      <c r="A154" s="2" t="s">
        <v>861</v>
      </c>
      <c r="B154" s="36">
        <v>87819990</v>
      </c>
      <c r="C154" s="36">
        <v>60303500</v>
      </c>
      <c r="D154" s="36">
        <v>27274660</v>
      </c>
      <c r="E154" s="36">
        <v>21754910</v>
      </c>
      <c r="F154" s="36">
        <v>76009180</v>
      </c>
      <c r="G154" s="36">
        <v>17992110</v>
      </c>
      <c r="H154" s="36">
        <v>25020020</v>
      </c>
      <c r="I154" s="36">
        <v>18420030</v>
      </c>
      <c r="J154" s="36">
        <v>22785820</v>
      </c>
      <c r="K154" s="36">
        <v>23394450</v>
      </c>
      <c r="L154" s="36">
        <v>22655790</v>
      </c>
      <c r="M154" s="36">
        <v>22895100</v>
      </c>
      <c r="N154" s="36">
        <v>20437060</v>
      </c>
      <c r="O154" s="36">
        <v>33470452</v>
      </c>
      <c r="P154" s="36">
        <v>480233072</v>
      </c>
    </row>
    <row r="155" spans="1:16" x14ac:dyDescent="0.25">
      <c r="A155" s="2" t="s">
        <v>869</v>
      </c>
    </row>
    <row r="156" spans="1:16" x14ac:dyDescent="0.25">
      <c r="A156" s="2" t="s">
        <v>870</v>
      </c>
    </row>
    <row r="158" spans="1:16" x14ac:dyDescent="0.25">
      <c r="A158" s="2" t="s">
        <v>12</v>
      </c>
    </row>
    <row r="159" spans="1:16" x14ac:dyDescent="0.25">
      <c r="A159" s="2" t="s">
        <v>860</v>
      </c>
      <c r="B159" s="36">
        <v>2000</v>
      </c>
      <c r="C159" s="36">
        <v>2001</v>
      </c>
      <c r="D159" s="36">
        <v>2002</v>
      </c>
      <c r="E159" s="36">
        <v>2003</v>
      </c>
      <c r="F159" s="36">
        <v>2004</v>
      </c>
      <c r="G159" s="36">
        <v>2005</v>
      </c>
      <c r="H159" s="36">
        <v>2006</v>
      </c>
      <c r="I159" s="36">
        <v>2007</v>
      </c>
      <c r="J159" s="36">
        <v>2008</v>
      </c>
      <c r="K159" s="36">
        <v>2009</v>
      </c>
      <c r="L159" s="36">
        <v>2010</v>
      </c>
      <c r="M159" s="36">
        <v>2011</v>
      </c>
      <c r="N159" s="36">
        <v>2012</v>
      </c>
      <c r="O159" s="36">
        <v>2013</v>
      </c>
      <c r="P159" s="36" t="s">
        <v>861</v>
      </c>
    </row>
    <row r="160" spans="1:16" x14ac:dyDescent="0.25">
      <c r="A160" s="2" t="s">
        <v>862</v>
      </c>
      <c r="B160" s="36">
        <v>4226630</v>
      </c>
      <c r="C160" s="36">
        <v>3833360</v>
      </c>
      <c r="D160" s="36">
        <v>4147520</v>
      </c>
      <c r="E160" s="36">
        <v>5482400</v>
      </c>
      <c r="F160" s="36">
        <v>3937350</v>
      </c>
      <c r="G160" s="36">
        <v>4378900</v>
      </c>
      <c r="H160" s="36">
        <v>4586770</v>
      </c>
      <c r="I160" s="36">
        <v>5815590</v>
      </c>
      <c r="J160" s="36">
        <v>7345630</v>
      </c>
      <c r="K160" s="36">
        <v>7358900</v>
      </c>
      <c r="L160" s="36">
        <v>7890660</v>
      </c>
      <c r="M160" s="36">
        <v>8060000</v>
      </c>
      <c r="N160" s="36">
        <v>7771410</v>
      </c>
      <c r="O160" s="36">
        <v>9237186</v>
      </c>
      <c r="P160" s="36">
        <v>84072306</v>
      </c>
    </row>
    <row r="161" spans="1:16" x14ac:dyDescent="0.25">
      <c r="A161" s="2" t="s">
        <v>863</v>
      </c>
      <c r="B161" s="36">
        <v>958610</v>
      </c>
      <c r="C161" s="36">
        <v>1118410</v>
      </c>
      <c r="D161" s="36">
        <v>774170</v>
      </c>
      <c r="E161" s="36">
        <v>630890</v>
      </c>
      <c r="F161" s="36">
        <v>506260</v>
      </c>
      <c r="G161" s="36">
        <v>507430</v>
      </c>
      <c r="H161" s="36">
        <v>585750</v>
      </c>
      <c r="I161" s="36">
        <v>994410</v>
      </c>
      <c r="J161" s="36">
        <v>1545850</v>
      </c>
      <c r="K161" s="36">
        <v>1128960</v>
      </c>
      <c r="L161" s="36">
        <v>1029370</v>
      </c>
      <c r="M161" s="36">
        <v>1498170</v>
      </c>
      <c r="N161" s="36">
        <v>1479560</v>
      </c>
      <c r="O161" s="36">
        <v>1373969</v>
      </c>
      <c r="P161" s="36">
        <v>14131809</v>
      </c>
    </row>
    <row r="162" spans="1:16" x14ac:dyDescent="0.25">
      <c r="A162" s="2" t="s">
        <v>864</v>
      </c>
      <c r="B162" s="36">
        <v>3426710</v>
      </c>
      <c r="C162" s="36">
        <v>3396620</v>
      </c>
      <c r="D162" s="36">
        <v>2230130</v>
      </c>
      <c r="E162" s="36">
        <v>253960</v>
      </c>
      <c r="F162" s="36">
        <v>1123300</v>
      </c>
      <c r="G162" s="36">
        <v>6608390</v>
      </c>
      <c r="H162" s="36">
        <v>2977620</v>
      </c>
      <c r="I162" s="36">
        <v>3811260</v>
      </c>
      <c r="J162" s="36">
        <v>3395730</v>
      </c>
      <c r="K162" s="36">
        <v>1737440</v>
      </c>
      <c r="L162" s="36">
        <v>2510</v>
      </c>
      <c r="M162" s="36">
        <v>26130</v>
      </c>
      <c r="N162" s="36">
        <v>1448400</v>
      </c>
      <c r="O162" s="36">
        <v>255892</v>
      </c>
      <c r="P162" s="36">
        <v>30694092</v>
      </c>
    </row>
    <row r="163" spans="1:16" x14ac:dyDescent="0.25">
      <c r="A163" s="2" t="s">
        <v>865</v>
      </c>
      <c r="B163" s="36">
        <v>2993020</v>
      </c>
      <c r="C163" s="36">
        <v>1093130</v>
      </c>
      <c r="D163" s="36">
        <v>1898310</v>
      </c>
      <c r="E163" s="36">
        <v>3469220</v>
      </c>
      <c r="F163" s="36">
        <v>6713850</v>
      </c>
      <c r="G163" s="36">
        <v>1845390</v>
      </c>
      <c r="H163" s="36">
        <v>2769490</v>
      </c>
      <c r="I163" s="36">
        <v>966520</v>
      </c>
      <c r="J163" s="36">
        <v>733990</v>
      </c>
      <c r="K163" s="36">
        <v>2767730</v>
      </c>
      <c r="L163" s="36">
        <v>1163100</v>
      </c>
      <c r="M163" s="36">
        <v>3591860</v>
      </c>
      <c r="N163" s="36">
        <v>2396130</v>
      </c>
      <c r="O163" s="36">
        <v>922570</v>
      </c>
      <c r="P163" s="36">
        <v>33324310</v>
      </c>
    </row>
    <row r="164" spans="1:16" x14ac:dyDescent="0.25">
      <c r="A164" s="2" t="s">
        <v>866</v>
      </c>
      <c r="B164" s="36">
        <v>6473140</v>
      </c>
      <c r="C164" s="36">
        <v>6557690</v>
      </c>
      <c r="D164" s="36">
        <v>7556640</v>
      </c>
      <c r="E164" s="36">
        <v>7933790</v>
      </c>
      <c r="F164" s="36">
        <v>7399090</v>
      </c>
      <c r="G164" s="36">
        <v>5585420</v>
      </c>
      <c r="H164" s="36">
        <v>5169520</v>
      </c>
      <c r="I164" s="36">
        <v>8306880</v>
      </c>
      <c r="J164" s="36">
        <v>5468120</v>
      </c>
      <c r="K164" s="36">
        <v>7899920</v>
      </c>
      <c r="L164" s="36">
        <v>7464770</v>
      </c>
      <c r="M164" s="36">
        <v>7545410</v>
      </c>
      <c r="N164" s="36">
        <v>8219090</v>
      </c>
      <c r="O164" s="36">
        <v>7016656</v>
      </c>
      <c r="P164" s="36">
        <v>98596136</v>
      </c>
    </row>
    <row r="165" spans="1:16" x14ac:dyDescent="0.25">
      <c r="A165" s="2" t="s">
        <v>867</v>
      </c>
      <c r="B165" s="36">
        <v>5421140</v>
      </c>
      <c r="C165" s="36">
        <v>2859530</v>
      </c>
      <c r="D165" s="36">
        <v>1961740</v>
      </c>
      <c r="E165" s="36">
        <v>2279620</v>
      </c>
      <c r="F165" s="36">
        <v>3825000</v>
      </c>
      <c r="G165" s="36">
        <v>6237430</v>
      </c>
      <c r="H165" s="36">
        <v>8870620</v>
      </c>
      <c r="I165" s="36">
        <v>3675020</v>
      </c>
      <c r="J165" s="36">
        <v>6125000</v>
      </c>
      <c r="K165" s="36">
        <v>5313910</v>
      </c>
      <c r="L165" s="36">
        <v>1676080</v>
      </c>
      <c r="M165" s="36">
        <v>5023060</v>
      </c>
      <c r="N165" s="36">
        <v>2011740</v>
      </c>
      <c r="O165" s="36">
        <v>924163</v>
      </c>
      <c r="P165" s="36">
        <v>56204053</v>
      </c>
    </row>
    <row r="166" spans="1:16" x14ac:dyDescent="0.25">
      <c r="A166" s="2" t="s">
        <v>868</v>
      </c>
      <c r="B166" s="36">
        <v>578620</v>
      </c>
      <c r="C166" s="36">
        <v>-48600</v>
      </c>
      <c r="D166" s="36">
        <v>936500</v>
      </c>
      <c r="E166" s="36">
        <v>753880</v>
      </c>
      <c r="F166" s="36">
        <v>-2113340</v>
      </c>
      <c r="G166" s="36">
        <v>-3034500</v>
      </c>
      <c r="H166" s="36">
        <v>6241020</v>
      </c>
      <c r="I166" s="36">
        <v>788080</v>
      </c>
      <c r="J166" s="36">
        <v>-2856360</v>
      </c>
      <c r="K166" s="36">
        <v>441600</v>
      </c>
      <c r="L166" s="36">
        <v>-1889580</v>
      </c>
      <c r="M166" s="36">
        <v>-1215440</v>
      </c>
      <c r="N166" s="36">
        <v>-5729410</v>
      </c>
      <c r="O166" s="36">
        <v>-7697594</v>
      </c>
      <c r="P166" s="36">
        <v>-14845124</v>
      </c>
    </row>
    <row r="167" spans="1:16" x14ac:dyDescent="0.25">
      <c r="A167" s="2" t="s">
        <v>861</v>
      </c>
      <c r="B167" s="36">
        <v>24077870</v>
      </c>
      <c r="C167" s="36">
        <v>18810140</v>
      </c>
      <c r="D167" s="36">
        <v>19505010</v>
      </c>
      <c r="E167" s="36">
        <v>20803760</v>
      </c>
      <c r="F167" s="36">
        <v>21391510</v>
      </c>
      <c r="G167" s="36">
        <v>22128460</v>
      </c>
      <c r="H167" s="36">
        <v>31200790</v>
      </c>
      <c r="I167" s="36">
        <v>24357760</v>
      </c>
      <c r="J167" s="36">
        <v>21757960</v>
      </c>
      <c r="K167" s="36">
        <v>26648460</v>
      </c>
      <c r="L167" s="36">
        <v>17336910</v>
      </c>
      <c r="M167" s="36">
        <v>24529190</v>
      </c>
      <c r="N167" s="36">
        <v>17596920</v>
      </c>
      <c r="O167" s="36">
        <v>12032842</v>
      </c>
      <c r="P167" s="36">
        <v>302177582</v>
      </c>
    </row>
    <row r="168" spans="1:16" x14ac:dyDescent="0.25">
      <c r="A168" s="2" t="s">
        <v>869</v>
      </c>
    </row>
    <row r="169" spans="1:16" x14ac:dyDescent="0.25">
      <c r="A169" s="2" t="s">
        <v>870</v>
      </c>
    </row>
    <row r="171" spans="1:16" x14ac:dyDescent="0.25">
      <c r="A171" s="2" t="s">
        <v>13</v>
      </c>
    </row>
    <row r="172" spans="1:16" x14ac:dyDescent="0.25">
      <c r="A172" s="2" t="s">
        <v>860</v>
      </c>
      <c r="B172" s="36">
        <v>2000</v>
      </c>
      <c r="C172" s="36">
        <v>2001</v>
      </c>
      <c r="D172" s="36">
        <v>2002</v>
      </c>
      <c r="E172" s="36">
        <v>2003</v>
      </c>
      <c r="F172" s="36">
        <v>2004</v>
      </c>
      <c r="G172" s="36">
        <v>2005</v>
      </c>
      <c r="H172" s="36">
        <v>2006</v>
      </c>
      <c r="I172" s="36">
        <v>2007</v>
      </c>
      <c r="J172" s="36">
        <v>2008</v>
      </c>
      <c r="K172" s="36">
        <v>2009</v>
      </c>
      <c r="L172" s="36">
        <v>2010</v>
      </c>
      <c r="M172" s="36">
        <v>2011</v>
      </c>
      <c r="N172" s="36">
        <v>2012</v>
      </c>
      <c r="O172" s="36">
        <v>2013</v>
      </c>
      <c r="P172" s="36" t="s">
        <v>861</v>
      </c>
    </row>
    <row r="173" spans="1:16" x14ac:dyDescent="0.25">
      <c r="A173" s="2" t="s">
        <v>862</v>
      </c>
      <c r="B173" s="36">
        <v>13337580</v>
      </c>
      <c r="C173" s="36">
        <v>9274440</v>
      </c>
      <c r="D173" s="36">
        <v>11230880</v>
      </c>
      <c r="E173" s="36">
        <v>12015460</v>
      </c>
      <c r="F173" s="36">
        <v>12929490</v>
      </c>
      <c r="G173" s="36">
        <v>12890470</v>
      </c>
      <c r="H173" s="36">
        <v>12895160</v>
      </c>
      <c r="I173" s="36">
        <v>14242000</v>
      </c>
      <c r="J173" s="36">
        <v>19492380</v>
      </c>
      <c r="K173" s="36">
        <v>19030120</v>
      </c>
      <c r="L173" s="36">
        <v>20283400</v>
      </c>
      <c r="M173" s="36">
        <v>19490550</v>
      </c>
      <c r="N173" s="36">
        <v>20917440</v>
      </c>
      <c r="O173" s="36">
        <v>25453544</v>
      </c>
      <c r="P173" s="36">
        <v>223482914</v>
      </c>
    </row>
    <row r="174" spans="1:16" x14ac:dyDescent="0.25">
      <c r="A174" s="2" t="s">
        <v>863</v>
      </c>
      <c r="B174" s="36">
        <v>5522990</v>
      </c>
      <c r="C174" s="36">
        <v>7597630</v>
      </c>
      <c r="D174" s="36">
        <v>5634680</v>
      </c>
      <c r="E174" s="36">
        <v>4274740</v>
      </c>
      <c r="F174" s="36">
        <v>4804260</v>
      </c>
      <c r="G174" s="36">
        <v>3314080</v>
      </c>
      <c r="H174" s="36">
        <v>4125330</v>
      </c>
      <c r="I174" s="36">
        <v>3932620</v>
      </c>
      <c r="J174" s="36">
        <v>3768880</v>
      </c>
      <c r="K174" s="36">
        <v>2746820</v>
      </c>
      <c r="L174" s="36">
        <v>2508830</v>
      </c>
      <c r="M174" s="36">
        <v>3967780</v>
      </c>
      <c r="N174" s="36">
        <v>3470850</v>
      </c>
      <c r="O174" s="36">
        <v>3616997</v>
      </c>
      <c r="P174" s="36">
        <v>59286487</v>
      </c>
    </row>
    <row r="175" spans="1:16" x14ac:dyDescent="0.25">
      <c r="A175" s="2" t="s">
        <v>864</v>
      </c>
      <c r="B175" s="36">
        <v>1374230</v>
      </c>
      <c r="C175" s="36">
        <v>805800</v>
      </c>
      <c r="D175" s="36">
        <v>466260</v>
      </c>
      <c r="E175" s="36">
        <v>971350</v>
      </c>
      <c r="F175" s="36">
        <v>4221750</v>
      </c>
      <c r="G175" s="36">
        <v>7843460</v>
      </c>
      <c r="H175" s="36">
        <v>1670590</v>
      </c>
      <c r="I175" s="36">
        <v>14277870</v>
      </c>
      <c r="J175" s="36">
        <v>10895810</v>
      </c>
      <c r="K175" s="36">
        <v>7095030</v>
      </c>
      <c r="L175" s="36">
        <v>2942830</v>
      </c>
      <c r="M175" s="36">
        <v>62360</v>
      </c>
      <c r="N175" s="36">
        <v>3600060</v>
      </c>
      <c r="O175" s="36">
        <v>1614820</v>
      </c>
      <c r="P175" s="36">
        <v>57842220</v>
      </c>
    </row>
    <row r="176" spans="1:16" x14ac:dyDescent="0.25">
      <c r="A176" s="2" t="s">
        <v>865</v>
      </c>
      <c r="B176" s="36">
        <v>6934930</v>
      </c>
      <c r="C176" s="36">
        <v>3134490</v>
      </c>
      <c r="D176" s="36">
        <v>5696810</v>
      </c>
      <c r="E176" s="36">
        <v>7752160</v>
      </c>
      <c r="F176" s="36">
        <v>9078850</v>
      </c>
      <c r="G176" s="36">
        <v>1701410</v>
      </c>
      <c r="H176" s="36">
        <v>16966380</v>
      </c>
      <c r="I176" s="36">
        <v>6580320</v>
      </c>
      <c r="J176" s="36">
        <v>1939230</v>
      </c>
      <c r="K176" s="36">
        <v>1602660</v>
      </c>
      <c r="L176" s="36">
        <v>6642170</v>
      </c>
      <c r="M176" s="36">
        <v>5825740</v>
      </c>
      <c r="N176" s="36">
        <v>7228900</v>
      </c>
      <c r="O176" s="36">
        <v>1242437</v>
      </c>
      <c r="P176" s="36">
        <v>82326487</v>
      </c>
    </row>
    <row r="177" spans="1:16" x14ac:dyDescent="0.25">
      <c r="A177" s="2" t="s">
        <v>866</v>
      </c>
      <c r="B177" s="36">
        <v>14128080</v>
      </c>
      <c r="C177" s="36">
        <v>11482650</v>
      </c>
      <c r="D177" s="36">
        <v>12574980</v>
      </c>
      <c r="E177" s="36">
        <v>19829830</v>
      </c>
      <c r="F177" s="36">
        <v>25271670</v>
      </c>
      <c r="G177" s="36">
        <v>16174980</v>
      </c>
      <c r="H177" s="36">
        <v>15883230</v>
      </c>
      <c r="I177" s="36">
        <v>17866930</v>
      </c>
      <c r="J177" s="36">
        <v>20460370</v>
      </c>
      <c r="K177" s="36">
        <v>19851180</v>
      </c>
      <c r="L177" s="36">
        <v>20911030</v>
      </c>
      <c r="M177" s="36">
        <v>20490190</v>
      </c>
      <c r="N177" s="36">
        <v>21151580</v>
      </c>
      <c r="O177" s="36">
        <v>23581197</v>
      </c>
      <c r="P177" s="36">
        <v>259657897</v>
      </c>
    </row>
    <row r="178" spans="1:16" x14ac:dyDescent="0.25">
      <c r="A178" s="2" t="s">
        <v>867</v>
      </c>
      <c r="B178" s="36">
        <v>12228240</v>
      </c>
      <c r="C178" s="36">
        <v>10061960</v>
      </c>
      <c r="D178" s="36">
        <v>16148270</v>
      </c>
      <c r="E178" s="36">
        <v>6827450</v>
      </c>
      <c r="F178" s="36">
        <v>7470540</v>
      </c>
      <c r="G178" s="36">
        <v>6962680</v>
      </c>
      <c r="H178" s="36">
        <v>21090150</v>
      </c>
      <c r="I178" s="36">
        <v>19084920</v>
      </c>
      <c r="J178" s="36">
        <v>7829990</v>
      </c>
      <c r="K178" s="36">
        <v>16640790</v>
      </c>
      <c r="L178" s="36">
        <v>9875730</v>
      </c>
      <c r="M178" s="36">
        <v>8434430</v>
      </c>
      <c r="N178" s="36">
        <v>11810200</v>
      </c>
      <c r="O178" s="36">
        <v>5156546</v>
      </c>
      <c r="P178" s="36">
        <v>159621896</v>
      </c>
    </row>
    <row r="179" spans="1:16" x14ac:dyDescent="0.25">
      <c r="A179" s="2" t="s">
        <v>868</v>
      </c>
      <c r="B179" s="36">
        <v>-1626840</v>
      </c>
      <c r="C179" s="36">
        <v>1464500</v>
      </c>
      <c r="D179" s="36">
        <v>11389240</v>
      </c>
      <c r="E179" s="36">
        <v>3287180</v>
      </c>
      <c r="F179" s="36">
        <v>3415760</v>
      </c>
      <c r="G179" s="36">
        <v>-5223660</v>
      </c>
      <c r="H179" s="36">
        <v>2631780</v>
      </c>
      <c r="I179" s="36">
        <v>-4161980</v>
      </c>
      <c r="J179" s="36">
        <v>-15611900</v>
      </c>
      <c r="K179" s="36">
        <v>12034600</v>
      </c>
      <c r="L179" s="36">
        <v>-3181000</v>
      </c>
      <c r="M179" s="36">
        <v>-843750</v>
      </c>
      <c r="N179" s="36">
        <v>-4511100</v>
      </c>
      <c r="O179" s="36">
        <v>-6380115</v>
      </c>
      <c r="P179" s="36">
        <v>-7317285</v>
      </c>
    </row>
    <row r="180" spans="1:16" x14ac:dyDescent="0.25">
      <c r="A180" s="2" t="s">
        <v>861</v>
      </c>
      <c r="B180" s="36">
        <v>51899210</v>
      </c>
      <c r="C180" s="36">
        <v>43821470</v>
      </c>
      <c r="D180" s="36">
        <v>63141120</v>
      </c>
      <c r="E180" s="36">
        <v>54958170</v>
      </c>
      <c r="F180" s="36">
        <v>67192320</v>
      </c>
      <c r="G180" s="36">
        <v>43663420</v>
      </c>
      <c r="H180" s="36">
        <v>75262620</v>
      </c>
      <c r="I180" s="36">
        <v>71822680</v>
      </c>
      <c r="J180" s="36">
        <v>48774760</v>
      </c>
      <c r="K180" s="36">
        <v>79001200</v>
      </c>
      <c r="L180" s="36">
        <v>59982990</v>
      </c>
      <c r="M180" s="36">
        <v>57427300</v>
      </c>
      <c r="N180" s="36">
        <v>63667930</v>
      </c>
      <c r="O180" s="36">
        <v>54285426</v>
      </c>
      <c r="P180" s="36">
        <v>834900616</v>
      </c>
    </row>
    <row r="181" spans="1:16" x14ac:dyDescent="0.25">
      <c r="A181" s="2" t="s">
        <v>869</v>
      </c>
    </row>
    <row r="182" spans="1:16" x14ac:dyDescent="0.25">
      <c r="A182" s="2" t="s">
        <v>870</v>
      </c>
    </row>
    <row r="184" spans="1:16" x14ac:dyDescent="0.25">
      <c r="A184" s="2" t="s">
        <v>14</v>
      </c>
    </row>
    <row r="185" spans="1:16" x14ac:dyDescent="0.25">
      <c r="A185" s="2" t="s">
        <v>860</v>
      </c>
      <c r="B185" s="36">
        <v>2000</v>
      </c>
      <c r="C185" s="36">
        <v>2001</v>
      </c>
      <c r="D185" s="36">
        <v>2002</v>
      </c>
      <c r="E185" s="36">
        <v>2003</v>
      </c>
      <c r="F185" s="36">
        <v>2004</v>
      </c>
      <c r="G185" s="36">
        <v>2005</v>
      </c>
      <c r="H185" s="36">
        <v>2006</v>
      </c>
      <c r="I185" s="36">
        <v>2007</v>
      </c>
      <c r="J185" s="36">
        <v>2008</v>
      </c>
      <c r="K185" s="36">
        <v>2009</v>
      </c>
      <c r="L185" s="36">
        <v>2010</v>
      </c>
      <c r="M185" s="36">
        <v>2011</v>
      </c>
      <c r="N185" s="36">
        <v>2012</v>
      </c>
      <c r="O185" s="36">
        <v>2013</v>
      </c>
      <c r="P185" s="36" t="s">
        <v>861</v>
      </c>
    </row>
    <row r="186" spans="1:16" x14ac:dyDescent="0.25">
      <c r="A186" s="2" t="s">
        <v>862</v>
      </c>
      <c r="B186" s="36">
        <v>327550</v>
      </c>
      <c r="C186" s="36">
        <v>267330</v>
      </c>
      <c r="D186" s="36">
        <v>340860</v>
      </c>
      <c r="E186" s="36">
        <v>308800</v>
      </c>
      <c r="F186" s="36">
        <v>413230</v>
      </c>
      <c r="G186" s="36">
        <v>437880</v>
      </c>
      <c r="H186" s="36">
        <v>533860</v>
      </c>
      <c r="I186" s="36">
        <v>540320</v>
      </c>
      <c r="J186" s="36">
        <v>726950</v>
      </c>
      <c r="K186" s="36">
        <v>745580</v>
      </c>
      <c r="L186" s="36">
        <v>788820</v>
      </c>
      <c r="M186" s="36">
        <v>784620</v>
      </c>
      <c r="N186" s="36">
        <v>763130</v>
      </c>
      <c r="O186" s="36">
        <v>849132</v>
      </c>
      <c r="P186" s="36">
        <v>7828062</v>
      </c>
    </row>
    <row r="187" spans="1:16" x14ac:dyDescent="0.25">
      <c r="A187" s="2" t="s">
        <v>863</v>
      </c>
      <c r="B187" s="36">
        <v>20290</v>
      </c>
      <c r="C187" s="36">
        <v>17050</v>
      </c>
      <c r="D187" s="36">
        <v>9210</v>
      </c>
      <c r="E187" s="36">
        <v>26500</v>
      </c>
      <c r="F187" s="36">
        <v>21890</v>
      </c>
      <c r="G187" s="36">
        <v>132500</v>
      </c>
      <c r="H187" s="36">
        <v>14300</v>
      </c>
      <c r="I187" s="36">
        <v>132100</v>
      </c>
      <c r="J187" s="36">
        <v>21460</v>
      </c>
      <c r="K187" s="36">
        <v>45950</v>
      </c>
      <c r="L187" s="36">
        <v>169390</v>
      </c>
      <c r="M187" s="36">
        <v>16210</v>
      </c>
      <c r="N187" s="36">
        <v>20270</v>
      </c>
      <c r="O187" s="36">
        <v>86133</v>
      </c>
      <c r="P187" s="36">
        <v>733253</v>
      </c>
    </row>
    <row r="188" spans="1:16" x14ac:dyDescent="0.25">
      <c r="A188" s="2" t="s">
        <v>864</v>
      </c>
      <c r="C188" s="36">
        <v>26000</v>
      </c>
      <c r="D188" s="36">
        <v>9400</v>
      </c>
      <c r="H188" s="36">
        <v>23920</v>
      </c>
      <c r="P188" s="36">
        <v>59320</v>
      </c>
    </row>
    <row r="189" spans="1:16" x14ac:dyDescent="0.25">
      <c r="A189" s="2" t="s">
        <v>865</v>
      </c>
      <c r="B189" s="36">
        <v>401180</v>
      </c>
      <c r="C189" s="36">
        <v>2300</v>
      </c>
      <c r="D189" s="36">
        <v>14500</v>
      </c>
      <c r="E189" s="36">
        <v>85180</v>
      </c>
      <c r="F189" s="36">
        <v>139340</v>
      </c>
      <c r="G189" s="36">
        <v>192630</v>
      </c>
      <c r="H189" s="36">
        <v>206880</v>
      </c>
      <c r="I189" s="36">
        <v>91570</v>
      </c>
      <c r="J189" s="36">
        <v>13310</v>
      </c>
      <c r="K189" s="36">
        <v>18250</v>
      </c>
      <c r="L189" s="36">
        <v>79900</v>
      </c>
      <c r="M189" s="36">
        <v>88510</v>
      </c>
      <c r="N189" s="36">
        <v>84620</v>
      </c>
      <c r="O189" s="36">
        <v>142746</v>
      </c>
      <c r="P189" s="36">
        <v>1560916</v>
      </c>
    </row>
    <row r="190" spans="1:16" x14ac:dyDescent="0.25">
      <c r="A190" s="2" t="s">
        <v>866</v>
      </c>
      <c r="B190" s="36">
        <v>231150</v>
      </c>
      <c r="C190" s="36">
        <v>220750</v>
      </c>
      <c r="D190" s="36">
        <v>320970</v>
      </c>
      <c r="E190" s="36">
        <v>294400</v>
      </c>
      <c r="F190" s="36">
        <v>295110</v>
      </c>
      <c r="G190" s="36">
        <v>339320</v>
      </c>
      <c r="H190" s="36">
        <v>466950</v>
      </c>
      <c r="I190" s="36">
        <v>638110</v>
      </c>
      <c r="J190" s="36">
        <v>409160</v>
      </c>
      <c r="K190" s="36">
        <v>565750</v>
      </c>
      <c r="L190" s="36">
        <v>551620</v>
      </c>
      <c r="M190" s="36">
        <v>590770</v>
      </c>
      <c r="N190" s="36">
        <v>912850</v>
      </c>
      <c r="O190" s="36">
        <v>796854</v>
      </c>
      <c r="P190" s="36">
        <v>6633764</v>
      </c>
    </row>
    <row r="191" spans="1:16" x14ac:dyDescent="0.25">
      <c r="A191" s="2" t="s">
        <v>867</v>
      </c>
      <c r="B191" s="36">
        <v>569250</v>
      </c>
      <c r="C191" s="36">
        <v>44240</v>
      </c>
      <c r="D191" s="36">
        <v>148820</v>
      </c>
      <c r="F191" s="36">
        <v>181610</v>
      </c>
      <c r="G191" s="36">
        <v>737200</v>
      </c>
      <c r="H191" s="36">
        <v>422340</v>
      </c>
      <c r="I191" s="36">
        <v>39660</v>
      </c>
      <c r="J191" s="36">
        <v>11900</v>
      </c>
      <c r="K191" s="36">
        <v>2010</v>
      </c>
      <c r="L191" s="36">
        <v>422390</v>
      </c>
      <c r="P191" s="36">
        <v>2579420</v>
      </c>
    </row>
    <row r="192" spans="1:16" x14ac:dyDescent="0.25">
      <c r="A192" s="2" t="s">
        <v>868</v>
      </c>
      <c r="B192" s="36">
        <v>102740</v>
      </c>
      <c r="C192" s="36">
        <v>-95400</v>
      </c>
      <c r="D192" s="36">
        <v>191600</v>
      </c>
      <c r="E192" s="36">
        <v>-252200</v>
      </c>
      <c r="F192" s="36">
        <v>-195480</v>
      </c>
      <c r="G192" s="36">
        <v>627000</v>
      </c>
      <c r="H192" s="36">
        <v>220640</v>
      </c>
      <c r="I192" s="36">
        <v>-172500</v>
      </c>
      <c r="J192" s="36">
        <v>-681280</v>
      </c>
      <c r="K192" s="36">
        <v>-484100</v>
      </c>
      <c r="L192" s="36">
        <v>-128200</v>
      </c>
      <c r="M192" s="36">
        <v>-597160</v>
      </c>
      <c r="N192" s="36">
        <v>89680</v>
      </c>
      <c r="O192" s="36">
        <v>-562314</v>
      </c>
      <c r="P192" s="36">
        <v>-1936974</v>
      </c>
    </row>
    <row r="193" spans="1:16" x14ac:dyDescent="0.25">
      <c r="A193" s="2" t="s">
        <v>861</v>
      </c>
      <c r="B193" s="36">
        <v>1652160</v>
      </c>
      <c r="C193" s="36">
        <v>482270</v>
      </c>
      <c r="D193" s="36">
        <v>1035360</v>
      </c>
      <c r="E193" s="36">
        <v>462680</v>
      </c>
      <c r="F193" s="36">
        <v>855700</v>
      </c>
      <c r="G193" s="36">
        <v>2466530</v>
      </c>
      <c r="H193" s="36">
        <v>1888890</v>
      </c>
      <c r="I193" s="36">
        <v>1269260</v>
      </c>
      <c r="J193" s="36">
        <v>501500</v>
      </c>
      <c r="K193" s="36">
        <v>893440</v>
      </c>
      <c r="L193" s="36">
        <v>1883920</v>
      </c>
      <c r="M193" s="36">
        <v>882950</v>
      </c>
      <c r="N193" s="36">
        <v>1870550</v>
      </c>
      <c r="O193" s="36">
        <v>1312551</v>
      </c>
      <c r="P193" s="36">
        <v>17457761</v>
      </c>
    </row>
    <row r="194" spans="1:16" x14ac:dyDescent="0.25">
      <c r="A194" s="2" t="s">
        <v>869</v>
      </c>
    </row>
    <row r="195" spans="1:16" x14ac:dyDescent="0.25">
      <c r="A195" s="2" t="s">
        <v>870</v>
      </c>
    </row>
    <row r="197" spans="1:16" x14ac:dyDescent="0.25">
      <c r="A197" s="2" t="s">
        <v>15</v>
      </c>
    </row>
    <row r="198" spans="1:16" x14ac:dyDescent="0.25">
      <c r="A198" s="2" t="s">
        <v>860</v>
      </c>
      <c r="B198" s="36">
        <v>2000</v>
      </c>
      <c r="C198" s="36">
        <v>2001</v>
      </c>
      <c r="D198" s="36">
        <v>2002</v>
      </c>
      <c r="E198" s="36">
        <v>2003</v>
      </c>
      <c r="F198" s="36">
        <v>2004</v>
      </c>
      <c r="G198" s="36">
        <v>2005</v>
      </c>
      <c r="H198" s="36">
        <v>2006</v>
      </c>
      <c r="I198" s="36">
        <v>2007</v>
      </c>
      <c r="J198" s="36">
        <v>2008</v>
      </c>
      <c r="K198" s="36">
        <v>2009</v>
      </c>
      <c r="L198" s="36">
        <v>2010</v>
      </c>
      <c r="M198" s="36">
        <v>2011</v>
      </c>
      <c r="N198" s="36">
        <v>2012</v>
      </c>
      <c r="O198" s="36">
        <v>2013</v>
      </c>
      <c r="P198" s="36" t="s">
        <v>861</v>
      </c>
    </row>
    <row r="199" spans="1:16" x14ac:dyDescent="0.25">
      <c r="A199" s="2" t="s">
        <v>862</v>
      </c>
      <c r="B199" s="36">
        <v>607480</v>
      </c>
      <c r="C199" s="36">
        <v>815220</v>
      </c>
      <c r="D199" s="36">
        <v>893150</v>
      </c>
      <c r="E199" s="36">
        <v>958860</v>
      </c>
      <c r="F199" s="36">
        <v>940120</v>
      </c>
      <c r="G199" s="36">
        <v>1047580</v>
      </c>
      <c r="H199" s="36">
        <v>1121880</v>
      </c>
      <c r="I199" s="36">
        <v>1227040</v>
      </c>
      <c r="J199" s="36">
        <v>1564830</v>
      </c>
      <c r="K199" s="36">
        <v>1393260</v>
      </c>
      <c r="L199" s="36">
        <v>1513100</v>
      </c>
      <c r="M199" s="36">
        <v>1546740</v>
      </c>
      <c r="N199" s="36">
        <v>1639900</v>
      </c>
      <c r="O199" s="36">
        <v>1949894</v>
      </c>
      <c r="P199" s="36">
        <v>17219054</v>
      </c>
    </row>
    <row r="200" spans="1:16" x14ac:dyDescent="0.25">
      <c r="A200" s="2" t="s">
        <v>863</v>
      </c>
      <c r="B200" s="36">
        <v>344830</v>
      </c>
      <c r="C200" s="36">
        <v>151300</v>
      </c>
      <c r="D200" s="36">
        <v>152420</v>
      </c>
      <c r="E200" s="36">
        <v>166620</v>
      </c>
      <c r="F200" s="36">
        <v>201320</v>
      </c>
      <c r="G200" s="36">
        <v>166420</v>
      </c>
      <c r="H200" s="36">
        <v>120760</v>
      </c>
      <c r="I200" s="36">
        <v>154980</v>
      </c>
      <c r="J200" s="36">
        <v>165370</v>
      </c>
      <c r="K200" s="36">
        <v>163810</v>
      </c>
      <c r="L200" s="36">
        <v>333280</v>
      </c>
      <c r="M200" s="36">
        <v>177390</v>
      </c>
      <c r="N200" s="36">
        <v>261420</v>
      </c>
      <c r="O200" s="36">
        <v>221876</v>
      </c>
      <c r="P200" s="36">
        <v>2781796</v>
      </c>
    </row>
    <row r="201" spans="1:16" x14ac:dyDescent="0.25">
      <c r="A201" s="2" t="s">
        <v>864</v>
      </c>
      <c r="B201" s="36">
        <v>104030</v>
      </c>
      <c r="C201" s="36">
        <v>80850</v>
      </c>
      <c r="D201" s="36">
        <v>11700</v>
      </c>
      <c r="F201" s="36">
        <v>3600</v>
      </c>
      <c r="G201" s="36">
        <v>28280</v>
      </c>
      <c r="H201" s="36">
        <v>39240</v>
      </c>
      <c r="I201" s="36">
        <v>45000</v>
      </c>
      <c r="J201" s="36">
        <v>350</v>
      </c>
      <c r="K201" s="36">
        <v>615820</v>
      </c>
      <c r="L201" s="36">
        <v>560</v>
      </c>
      <c r="M201" s="36">
        <v>7640</v>
      </c>
      <c r="N201" s="36">
        <v>4500</v>
      </c>
      <c r="P201" s="36">
        <v>941570</v>
      </c>
    </row>
    <row r="202" spans="1:16" x14ac:dyDescent="0.25">
      <c r="A202" s="2" t="s">
        <v>865</v>
      </c>
      <c r="B202" s="36">
        <v>469080</v>
      </c>
      <c r="C202" s="36">
        <v>72540</v>
      </c>
      <c r="D202" s="36">
        <v>246700</v>
      </c>
      <c r="E202" s="36">
        <v>115250</v>
      </c>
      <c r="F202" s="36">
        <v>295560</v>
      </c>
      <c r="G202" s="36">
        <v>131070</v>
      </c>
      <c r="H202" s="36">
        <v>310310</v>
      </c>
      <c r="I202" s="36">
        <v>214700</v>
      </c>
      <c r="J202" s="36">
        <v>441000</v>
      </c>
      <c r="K202" s="36">
        <v>87840</v>
      </c>
      <c r="L202" s="36">
        <v>192180</v>
      </c>
      <c r="M202" s="36">
        <v>60100</v>
      </c>
      <c r="N202" s="36">
        <v>475690</v>
      </c>
      <c r="O202" s="36">
        <v>463806</v>
      </c>
      <c r="P202" s="36">
        <v>3575826</v>
      </c>
    </row>
    <row r="203" spans="1:16" x14ac:dyDescent="0.25">
      <c r="A203" s="2" t="s">
        <v>866</v>
      </c>
      <c r="B203" s="36">
        <v>959190</v>
      </c>
      <c r="C203" s="36">
        <v>938700</v>
      </c>
      <c r="D203" s="36">
        <v>1073090</v>
      </c>
      <c r="E203" s="36">
        <v>1216780</v>
      </c>
      <c r="F203" s="36">
        <v>1082590</v>
      </c>
      <c r="G203" s="36">
        <v>922910</v>
      </c>
      <c r="H203" s="36">
        <v>1429510</v>
      </c>
      <c r="I203" s="36">
        <v>1095690</v>
      </c>
      <c r="J203" s="36">
        <v>1298550</v>
      </c>
      <c r="K203" s="36">
        <v>1299520</v>
      </c>
      <c r="L203" s="36">
        <v>1749000</v>
      </c>
      <c r="M203" s="36">
        <v>1231680</v>
      </c>
      <c r="N203" s="36">
        <v>1490980</v>
      </c>
      <c r="O203" s="36">
        <v>1555678</v>
      </c>
      <c r="P203" s="36">
        <v>17343868</v>
      </c>
    </row>
    <row r="204" spans="1:16" x14ac:dyDescent="0.25">
      <c r="A204" s="2" t="s">
        <v>867</v>
      </c>
      <c r="B204" s="36">
        <v>619480</v>
      </c>
      <c r="C204" s="36">
        <v>546660</v>
      </c>
      <c r="D204" s="36">
        <v>202980</v>
      </c>
      <c r="F204" s="36">
        <v>411910</v>
      </c>
      <c r="G204" s="36">
        <v>152340</v>
      </c>
      <c r="H204" s="36">
        <v>29740</v>
      </c>
      <c r="I204" s="36">
        <v>123040</v>
      </c>
      <c r="J204" s="36">
        <v>512250</v>
      </c>
      <c r="K204" s="36">
        <v>1272010</v>
      </c>
      <c r="L204" s="36">
        <v>385040</v>
      </c>
      <c r="M204" s="36">
        <v>257500</v>
      </c>
      <c r="N204" s="36">
        <v>602750</v>
      </c>
      <c r="O204" s="36">
        <v>909161</v>
      </c>
      <c r="P204" s="36">
        <v>6024861</v>
      </c>
    </row>
    <row r="205" spans="1:16" x14ac:dyDescent="0.25">
      <c r="A205" s="2" t="s">
        <v>868</v>
      </c>
      <c r="B205" s="36">
        <v>106460</v>
      </c>
      <c r="C205" s="36">
        <v>730900</v>
      </c>
      <c r="D205" s="36">
        <v>-55920</v>
      </c>
      <c r="E205" s="36">
        <v>-47900</v>
      </c>
      <c r="F205" s="36">
        <v>107760</v>
      </c>
      <c r="G205" s="36">
        <v>-596200</v>
      </c>
      <c r="H205" s="36">
        <v>-265840</v>
      </c>
      <c r="I205" s="36">
        <v>-846020</v>
      </c>
      <c r="J205" s="36">
        <v>-721520</v>
      </c>
      <c r="K205" s="36">
        <v>621580</v>
      </c>
      <c r="L205" s="36">
        <v>189840</v>
      </c>
      <c r="M205" s="36">
        <v>-605360</v>
      </c>
      <c r="N205" s="36">
        <v>-575580</v>
      </c>
      <c r="O205" s="36">
        <v>-341476</v>
      </c>
      <c r="P205" s="36">
        <v>-2299276</v>
      </c>
    </row>
    <row r="206" spans="1:16" x14ac:dyDescent="0.25">
      <c r="A206" s="2" t="s">
        <v>861</v>
      </c>
      <c r="B206" s="36">
        <v>3210550</v>
      </c>
      <c r="C206" s="36">
        <v>3336170</v>
      </c>
      <c r="D206" s="36">
        <v>2524120</v>
      </c>
      <c r="E206" s="36">
        <v>2409610</v>
      </c>
      <c r="F206" s="36">
        <v>3042860</v>
      </c>
      <c r="G206" s="36">
        <v>1852400</v>
      </c>
      <c r="H206" s="36">
        <v>2785600</v>
      </c>
      <c r="I206" s="36">
        <v>2014430</v>
      </c>
      <c r="J206" s="36">
        <v>3260830</v>
      </c>
      <c r="K206" s="36">
        <v>5453840</v>
      </c>
      <c r="L206" s="36">
        <v>4363000</v>
      </c>
      <c r="M206" s="36">
        <v>2675690</v>
      </c>
      <c r="N206" s="36">
        <v>3899660</v>
      </c>
      <c r="O206" s="36">
        <v>4758939</v>
      </c>
      <c r="P206" s="36">
        <v>45587699</v>
      </c>
    </row>
    <row r="207" spans="1:16" x14ac:dyDescent="0.25">
      <c r="A207" s="2" t="s">
        <v>869</v>
      </c>
      <c r="B207" s="36">
        <v>1525420</v>
      </c>
      <c r="C207" s="36">
        <v>1119910</v>
      </c>
      <c r="D207" s="36">
        <v>1303970</v>
      </c>
      <c r="E207" s="36">
        <v>1240730</v>
      </c>
      <c r="F207" s="36">
        <v>1440600</v>
      </c>
      <c r="G207" s="36">
        <v>1373350</v>
      </c>
      <c r="H207" s="36">
        <v>1592190</v>
      </c>
      <c r="I207" s="36">
        <v>1641720</v>
      </c>
      <c r="J207" s="36">
        <v>2171550</v>
      </c>
      <c r="K207" s="36">
        <v>2260730</v>
      </c>
      <c r="L207" s="36">
        <v>2039120</v>
      </c>
      <c r="M207" s="36">
        <v>1791870</v>
      </c>
      <c r="N207" s="36">
        <v>2381510</v>
      </c>
      <c r="O207" s="36">
        <v>2635576</v>
      </c>
      <c r="P207" s="36">
        <v>24518246</v>
      </c>
    </row>
    <row r="208" spans="1:16" x14ac:dyDescent="0.25">
      <c r="A208" s="2" t="s">
        <v>870</v>
      </c>
      <c r="B208" s="36">
        <v>1578670</v>
      </c>
      <c r="C208" s="36">
        <v>1485360</v>
      </c>
      <c r="D208" s="36">
        <v>1276070</v>
      </c>
      <c r="E208" s="36">
        <v>1216780</v>
      </c>
      <c r="F208" s="36">
        <v>1494500</v>
      </c>
      <c r="G208" s="36">
        <v>1075250</v>
      </c>
      <c r="H208" s="36">
        <v>1459250</v>
      </c>
      <c r="I208" s="36">
        <v>1218730</v>
      </c>
      <c r="J208" s="36">
        <v>1810800</v>
      </c>
      <c r="K208" s="36">
        <v>2571530</v>
      </c>
      <c r="L208" s="36">
        <v>2134040</v>
      </c>
      <c r="M208" s="36">
        <v>1489180</v>
      </c>
      <c r="N208" s="36">
        <v>2093730</v>
      </c>
      <c r="O208" s="36">
        <v>2464839</v>
      </c>
      <c r="P208" s="36">
        <v>23368729</v>
      </c>
    </row>
    <row r="210" spans="1:16" x14ac:dyDescent="0.25">
      <c r="A210" s="2" t="s">
        <v>16</v>
      </c>
    </row>
    <row r="211" spans="1:16" x14ac:dyDescent="0.25">
      <c r="A211" s="2" t="s">
        <v>860</v>
      </c>
      <c r="B211" s="36">
        <v>2000</v>
      </c>
      <c r="C211" s="36">
        <v>2001</v>
      </c>
      <c r="D211" s="36">
        <v>2002</v>
      </c>
      <c r="E211" s="36">
        <v>2003</v>
      </c>
      <c r="F211" s="36">
        <v>2004</v>
      </c>
      <c r="G211" s="36">
        <v>2005</v>
      </c>
      <c r="H211" s="36">
        <v>2006</v>
      </c>
      <c r="I211" s="36">
        <v>2007</v>
      </c>
      <c r="J211" s="36">
        <v>2008</v>
      </c>
      <c r="K211" s="36">
        <v>2009</v>
      </c>
      <c r="L211" s="36">
        <v>2010</v>
      </c>
      <c r="M211" s="36">
        <v>2011</v>
      </c>
      <c r="N211" s="36">
        <v>2012</v>
      </c>
      <c r="O211" s="36">
        <v>2013</v>
      </c>
      <c r="P211" s="36" t="s">
        <v>861</v>
      </c>
    </row>
    <row r="212" spans="1:16" x14ac:dyDescent="0.25">
      <c r="A212" s="2" t="s">
        <v>862</v>
      </c>
      <c r="B212" s="36">
        <v>1615540</v>
      </c>
      <c r="C212" s="36">
        <v>2800250</v>
      </c>
      <c r="D212" s="36">
        <v>2855460</v>
      </c>
      <c r="E212" s="36">
        <v>3254740</v>
      </c>
      <c r="F212" s="36">
        <v>3188090</v>
      </c>
      <c r="G212" s="36">
        <v>3480590</v>
      </c>
      <c r="H212" s="36">
        <v>3682080</v>
      </c>
      <c r="I212" s="36">
        <v>3879250</v>
      </c>
      <c r="J212" s="36">
        <v>4821350</v>
      </c>
      <c r="K212" s="36">
        <v>4719930</v>
      </c>
      <c r="L212" s="36">
        <v>4893660</v>
      </c>
      <c r="M212" s="36">
        <v>4940630</v>
      </c>
      <c r="N212" s="36">
        <v>5206750</v>
      </c>
      <c r="O212" s="36">
        <v>6305485</v>
      </c>
      <c r="P212" s="36">
        <v>55643805</v>
      </c>
    </row>
    <row r="213" spans="1:16" x14ac:dyDescent="0.25">
      <c r="A213" s="2" t="s">
        <v>863</v>
      </c>
      <c r="B213" s="36">
        <v>353630</v>
      </c>
      <c r="C213" s="36">
        <v>106490</v>
      </c>
      <c r="D213" s="36">
        <v>85710</v>
      </c>
      <c r="E213" s="36">
        <v>946690</v>
      </c>
      <c r="F213" s="36">
        <v>1295320</v>
      </c>
      <c r="G213" s="36">
        <v>621350</v>
      </c>
      <c r="H213" s="36">
        <v>428870</v>
      </c>
      <c r="I213" s="36">
        <v>674780</v>
      </c>
      <c r="J213" s="36">
        <v>995480</v>
      </c>
      <c r="K213" s="36">
        <v>353810</v>
      </c>
      <c r="L213" s="36">
        <v>179290</v>
      </c>
      <c r="M213" s="36">
        <v>297400</v>
      </c>
      <c r="N213" s="36">
        <v>297180</v>
      </c>
      <c r="O213" s="36">
        <v>243613</v>
      </c>
      <c r="P213" s="36">
        <v>6879613</v>
      </c>
    </row>
    <row r="214" spans="1:16" x14ac:dyDescent="0.25">
      <c r="A214" s="2" t="s">
        <v>864</v>
      </c>
      <c r="B214" s="36">
        <v>246770</v>
      </c>
      <c r="C214" s="36">
        <v>128390</v>
      </c>
      <c r="D214" s="36">
        <v>42190</v>
      </c>
      <c r="E214" s="36">
        <v>293750</v>
      </c>
      <c r="F214" s="36">
        <v>0</v>
      </c>
      <c r="G214" s="36">
        <v>0</v>
      </c>
      <c r="H214" s="36">
        <v>466260</v>
      </c>
      <c r="I214" s="36">
        <v>448070</v>
      </c>
      <c r="J214" s="36">
        <v>255740</v>
      </c>
      <c r="K214" s="36">
        <v>3540</v>
      </c>
      <c r="L214" s="36">
        <v>655690</v>
      </c>
      <c r="M214" s="36">
        <v>28320</v>
      </c>
      <c r="N214" s="36">
        <v>754410</v>
      </c>
      <c r="O214" s="36">
        <v>58840</v>
      </c>
      <c r="P214" s="36">
        <v>3381970</v>
      </c>
    </row>
    <row r="215" spans="1:16" x14ac:dyDescent="0.25">
      <c r="A215" s="2" t="s">
        <v>865</v>
      </c>
      <c r="B215" s="36">
        <v>328280</v>
      </c>
      <c r="C215" s="36">
        <v>422000</v>
      </c>
      <c r="D215" s="36">
        <v>248000</v>
      </c>
      <c r="E215" s="36">
        <v>7213320</v>
      </c>
      <c r="F215" s="36">
        <v>1911910</v>
      </c>
      <c r="G215" s="36">
        <v>160210</v>
      </c>
      <c r="H215" s="36">
        <v>153220</v>
      </c>
      <c r="I215" s="36">
        <v>359170</v>
      </c>
      <c r="J215" s="36">
        <v>530170</v>
      </c>
      <c r="K215" s="36">
        <v>578820</v>
      </c>
      <c r="L215" s="36">
        <v>701900</v>
      </c>
      <c r="M215" s="36">
        <v>203740</v>
      </c>
      <c r="N215" s="36">
        <v>165450</v>
      </c>
      <c r="O215" s="36">
        <v>183813</v>
      </c>
      <c r="P215" s="36">
        <v>13160003</v>
      </c>
    </row>
    <row r="216" spans="1:16" x14ac:dyDescent="0.25">
      <c r="A216" s="2" t="s">
        <v>866</v>
      </c>
      <c r="B216" s="36">
        <v>2488190</v>
      </c>
      <c r="C216" s="36">
        <v>3521820</v>
      </c>
      <c r="D216" s="36">
        <v>3467340</v>
      </c>
      <c r="E216" s="36">
        <v>3612520</v>
      </c>
      <c r="F216" s="36">
        <v>3314650</v>
      </c>
      <c r="G216" s="36">
        <v>2932800</v>
      </c>
      <c r="H216" s="36">
        <v>3479610</v>
      </c>
      <c r="I216" s="36">
        <v>4027950</v>
      </c>
      <c r="J216" s="36">
        <v>3729960</v>
      </c>
      <c r="K216" s="36">
        <v>4226140</v>
      </c>
      <c r="L216" s="36">
        <v>5780710</v>
      </c>
      <c r="M216" s="36">
        <v>4097390</v>
      </c>
      <c r="N216" s="36">
        <v>4487220</v>
      </c>
      <c r="O216" s="36">
        <v>4898195</v>
      </c>
      <c r="P216" s="36">
        <v>54064495</v>
      </c>
    </row>
    <row r="217" spans="1:16" x14ac:dyDescent="0.25">
      <c r="A217" s="2" t="s">
        <v>867</v>
      </c>
      <c r="B217" s="36">
        <v>374030</v>
      </c>
      <c r="C217" s="36">
        <v>164800</v>
      </c>
      <c r="D217" s="36">
        <v>920790</v>
      </c>
      <c r="E217" s="36">
        <v>7281600</v>
      </c>
      <c r="F217" s="36">
        <v>6922300</v>
      </c>
      <c r="G217" s="36">
        <v>740810</v>
      </c>
      <c r="H217" s="36">
        <v>41180</v>
      </c>
      <c r="I217" s="36">
        <v>1051560</v>
      </c>
      <c r="J217" s="36">
        <v>2773230</v>
      </c>
      <c r="K217" s="36">
        <v>1491840</v>
      </c>
      <c r="L217" s="36">
        <v>967320</v>
      </c>
      <c r="M217" s="36">
        <v>1472560</v>
      </c>
      <c r="N217" s="36">
        <v>643890</v>
      </c>
      <c r="O217" s="36">
        <v>106580</v>
      </c>
      <c r="P217" s="36">
        <v>24952490</v>
      </c>
    </row>
    <row r="218" spans="1:16" x14ac:dyDescent="0.25">
      <c r="A218" s="2" t="s">
        <v>868</v>
      </c>
      <c r="B218" s="36">
        <v>636020</v>
      </c>
      <c r="C218" s="36">
        <v>458960</v>
      </c>
      <c r="D218" s="36">
        <v>2313420</v>
      </c>
      <c r="E218" s="36">
        <v>-1628720</v>
      </c>
      <c r="F218" s="36">
        <v>7683240</v>
      </c>
      <c r="G218" s="36">
        <v>-1177080</v>
      </c>
      <c r="H218" s="36">
        <v>-2419380</v>
      </c>
      <c r="I218" s="36">
        <v>-563440</v>
      </c>
      <c r="J218" s="36">
        <v>-199040</v>
      </c>
      <c r="K218" s="36">
        <v>123680</v>
      </c>
      <c r="L218" s="36">
        <v>634980</v>
      </c>
      <c r="M218" s="36">
        <v>199720</v>
      </c>
      <c r="N218" s="36">
        <v>-2585400</v>
      </c>
      <c r="O218" s="36">
        <v>-3573948</v>
      </c>
      <c r="P218" s="36">
        <v>-96988</v>
      </c>
    </row>
    <row r="219" spans="1:16" x14ac:dyDescent="0.25">
      <c r="A219" s="2" t="s">
        <v>861</v>
      </c>
      <c r="B219" s="36">
        <v>6042460</v>
      </c>
      <c r="C219" s="36">
        <v>7602710</v>
      </c>
      <c r="D219" s="36">
        <v>9932910</v>
      </c>
      <c r="E219" s="36">
        <v>20973900</v>
      </c>
      <c r="F219" s="36">
        <v>24315510</v>
      </c>
      <c r="G219" s="36">
        <v>6758680</v>
      </c>
      <c r="H219" s="36">
        <v>5831840</v>
      </c>
      <c r="I219" s="36">
        <v>9877340</v>
      </c>
      <c r="J219" s="36">
        <v>12906890</v>
      </c>
      <c r="K219" s="36">
        <v>11497760</v>
      </c>
      <c r="L219" s="36">
        <v>13813550</v>
      </c>
      <c r="M219" s="36">
        <v>11239760</v>
      </c>
      <c r="N219" s="36">
        <v>8969500</v>
      </c>
      <c r="O219" s="36">
        <v>8222578</v>
      </c>
      <c r="P219" s="36">
        <v>157985388</v>
      </c>
    </row>
    <row r="220" spans="1:16" x14ac:dyDescent="0.25">
      <c r="A220" s="2" t="s">
        <v>869</v>
      </c>
      <c r="B220" s="36">
        <v>2544220</v>
      </c>
      <c r="C220" s="36">
        <v>3457130</v>
      </c>
      <c r="D220" s="36">
        <v>3231360</v>
      </c>
      <c r="E220" s="36">
        <v>11708500</v>
      </c>
      <c r="F220" s="36">
        <v>6395320</v>
      </c>
      <c r="G220" s="36">
        <v>4262150</v>
      </c>
      <c r="H220" s="36">
        <v>4730430</v>
      </c>
      <c r="I220" s="36">
        <v>5361270</v>
      </c>
      <c r="J220" s="36">
        <v>6602740</v>
      </c>
      <c r="K220" s="36">
        <v>5656100</v>
      </c>
      <c r="L220" s="36">
        <v>6430540</v>
      </c>
      <c r="M220" s="36">
        <v>5470090</v>
      </c>
      <c r="N220" s="36">
        <v>6423790</v>
      </c>
      <c r="O220" s="36">
        <v>6791751</v>
      </c>
      <c r="P220" s="36">
        <v>79065391</v>
      </c>
    </row>
    <row r="221" spans="1:16" x14ac:dyDescent="0.25">
      <c r="A221" s="2" t="s">
        <v>870</v>
      </c>
      <c r="B221" s="36">
        <v>2862220</v>
      </c>
      <c r="C221" s="36">
        <v>3686620</v>
      </c>
      <c r="D221" s="36">
        <v>4388130</v>
      </c>
      <c r="E221" s="36">
        <v>10894120</v>
      </c>
      <c r="F221" s="36">
        <v>10236950</v>
      </c>
      <c r="G221" s="36">
        <v>3673610</v>
      </c>
      <c r="H221" s="36">
        <v>3520790</v>
      </c>
      <c r="I221" s="36">
        <v>5079510</v>
      </c>
      <c r="J221" s="36">
        <v>6503190</v>
      </c>
      <c r="K221" s="36">
        <v>5717980</v>
      </c>
      <c r="L221" s="36">
        <v>6748030</v>
      </c>
      <c r="M221" s="36">
        <v>5569950</v>
      </c>
      <c r="N221" s="36">
        <v>5131110</v>
      </c>
      <c r="O221" s="36">
        <v>5004775</v>
      </c>
      <c r="P221" s="36">
        <v>79016985</v>
      </c>
    </row>
    <row r="223" spans="1:16" x14ac:dyDescent="0.25">
      <c r="A223" s="2" t="s">
        <v>17</v>
      </c>
    </row>
    <row r="224" spans="1:16" x14ac:dyDescent="0.25">
      <c r="A224" s="2" t="s">
        <v>860</v>
      </c>
      <c r="B224" s="36">
        <v>2000</v>
      </c>
      <c r="C224" s="36">
        <v>2001</v>
      </c>
      <c r="D224" s="36">
        <v>2002</v>
      </c>
      <c r="E224" s="36">
        <v>2003</v>
      </c>
      <c r="F224" s="36">
        <v>2004</v>
      </c>
      <c r="G224" s="36">
        <v>2005</v>
      </c>
      <c r="H224" s="36">
        <v>2006</v>
      </c>
      <c r="I224" s="36">
        <v>2007</v>
      </c>
      <c r="J224" s="36">
        <v>2008</v>
      </c>
      <c r="K224" s="36">
        <v>2009</v>
      </c>
      <c r="L224" s="36">
        <v>2010</v>
      </c>
      <c r="M224" s="36">
        <v>2011</v>
      </c>
      <c r="N224" s="36">
        <v>2012</v>
      </c>
      <c r="O224" s="36">
        <v>2013</v>
      </c>
      <c r="P224" s="36" t="s">
        <v>861</v>
      </c>
    </row>
    <row r="225" spans="1:16" x14ac:dyDescent="0.25">
      <c r="A225" s="2" t="s">
        <v>862</v>
      </c>
      <c r="B225" s="36">
        <v>1169890</v>
      </c>
      <c r="C225" s="36">
        <v>1000290</v>
      </c>
      <c r="D225" s="36">
        <v>1040300</v>
      </c>
      <c r="E225" s="36">
        <v>1033860</v>
      </c>
      <c r="F225" s="36">
        <v>1134890</v>
      </c>
      <c r="G225" s="36">
        <v>1260690</v>
      </c>
      <c r="H225" s="36">
        <v>1328040</v>
      </c>
      <c r="I225" s="36">
        <v>1325540</v>
      </c>
      <c r="J225" s="36">
        <v>1664780</v>
      </c>
      <c r="K225" s="36">
        <v>1633380</v>
      </c>
      <c r="L225" s="36">
        <v>1730310</v>
      </c>
      <c r="M225" s="36">
        <v>1879490</v>
      </c>
      <c r="N225" s="36">
        <v>1844690</v>
      </c>
      <c r="O225" s="36">
        <v>2099054</v>
      </c>
      <c r="P225" s="36">
        <v>20145204</v>
      </c>
    </row>
    <row r="226" spans="1:16" x14ac:dyDescent="0.25">
      <c r="A226" s="2" t="s">
        <v>863</v>
      </c>
      <c r="B226" s="36">
        <v>268690</v>
      </c>
      <c r="C226" s="36">
        <v>277310</v>
      </c>
      <c r="D226" s="36">
        <v>346610</v>
      </c>
      <c r="E226" s="36">
        <v>189140</v>
      </c>
      <c r="F226" s="36">
        <v>293630</v>
      </c>
      <c r="G226" s="36">
        <v>107270</v>
      </c>
      <c r="H226" s="36">
        <v>551410</v>
      </c>
      <c r="I226" s="36">
        <v>129740</v>
      </c>
      <c r="J226" s="36">
        <v>298510</v>
      </c>
      <c r="K226" s="36">
        <v>164530</v>
      </c>
      <c r="L226" s="36">
        <v>378470</v>
      </c>
      <c r="M226" s="36">
        <v>182440</v>
      </c>
      <c r="N226" s="36">
        <v>239620</v>
      </c>
      <c r="O226" s="36">
        <v>325916</v>
      </c>
      <c r="P226" s="36">
        <v>3753286</v>
      </c>
    </row>
    <row r="227" spans="1:16" x14ac:dyDescent="0.25">
      <c r="A227" s="2" t="s">
        <v>864</v>
      </c>
      <c r="C227" s="36">
        <v>300000</v>
      </c>
      <c r="D227" s="36">
        <v>191560</v>
      </c>
      <c r="E227" s="36">
        <v>24510</v>
      </c>
      <c r="F227" s="36">
        <v>6400</v>
      </c>
      <c r="G227" s="36">
        <v>2010</v>
      </c>
      <c r="H227" s="36">
        <v>56780</v>
      </c>
      <c r="J227" s="36">
        <v>1730</v>
      </c>
      <c r="O227" s="36">
        <v>26400</v>
      </c>
      <c r="P227" s="36">
        <v>609390</v>
      </c>
    </row>
    <row r="228" spans="1:16" x14ac:dyDescent="0.25">
      <c r="A228" s="2" t="s">
        <v>865</v>
      </c>
      <c r="B228" s="36">
        <v>25760</v>
      </c>
      <c r="C228" s="36">
        <v>3800</v>
      </c>
      <c r="D228" s="36">
        <v>20630</v>
      </c>
      <c r="E228" s="36">
        <v>7620</v>
      </c>
      <c r="F228" s="36">
        <v>29420</v>
      </c>
      <c r="G228" s="36">
        <v>62660</v>
      </c>
      <c r="H228" s="36">
        <v>184050</v>
      </c>
      <c r="I228" s="36">
        <v>5570</v>
      </c>
      <c r="J228" s="36">
        <v>153060</v>
      </c>
      <c r="K228" s="36">
        <v>232140</v>
      </c>
      <c r="L228" s="36">
        <v>84720</v>
      </c>
      <c r="M228" s="36">
        <v>115540</v>
      </c>
      <c r="N228" s="36">
        <v>64550</v>
      </c>
      <c r="O228" s="36">
        <v>65632</v>
      </c>
      <c r="P228" s="36">
        <v>1055152</v>
      </c>
    </row>
    <row r="229" spans="1:16" x14ac:dyDescent="0.25">
      <c r="A229" s="2" t="s">
        <v>866</v>
      </c>
      <c r="B229" s="36">
        <v>870930</v>
      </c>
      <c r="C229" s="36">
        <v>629610</v>
      </c>
      <c r="D229" s="36">
        <v>850550</v>
      </c>
      <c r="E229" s="36">
        <v>1142440</v>
      </c>
      <c r="F229" s="36">
        <v>1540330</v>
      </c>
      <c r="G229" s="36">
        <v>1467140</v>
      </c>
      <c r="H229" s="36">
        <v>1643710</v>
      </c>
      <c r="I229" s="36">
        <v>1038280</v>
      </c>
      <c r="J229" s="36">
        <v>1582060</v>
      </c>
      <c r="K229" s="36">
        <v>1748250</v>
      </c>
      <c r="L229" s="36">
        <v>1621820</v>
      </c>
      <c r="M229" s="36">
        <v>1765410</v>
      </c>
      <c r="N229" s="36">
        <v>1331930</v>
      </c>
      <c r="O229" s="36">
        <v>2300296</v>
      </c>
      <c r="P229" s="36">
        <v>19532756</v>
      </c>
    </row>
    <row r="230" spans="1:16" x14ac:dyDescent="0.25">
      <c r="A230" s="2" t="s">
        <v>867</v>
      </c>
      <c r="B230" s="36">
        <v>1211150</v>
      </c>
      <c r="C230" s="36">
        <v>1078920</v>
      </c>
      <c r="D230" s="36">
        <v>2500730</v>
      </c>
      <c r="E230" s="36">
        <v>36400</v>
      </c>
      <c r="F230" s="36">
        <v>31870</v>
      </c>
      <c r="G230" s="36">
        <v>298750</v>
      </c>
      <c r="I230" s="36">
        <v>40820</v>
      </c>
      <c r="J230" s="36">
        <v>74800</v>
      </c>
      <c r="K230" s="36">
        <v>0</v>
      </c>
      <c r="L230" s="36">
        <v>0</v>
      </c>
      <c r="M230" s="36">
        <v>640480</v>
      </c>
      <c r="N230" s="36">
        <v>1151430</v>
      </c>
      <c r="O230" s="36">
        <v>542556</v>
      </c>
      <c r="P230" s="36">
        <v>7607906</v>
      </c>
    </row>
    <row r="231" spans="1:16" x14ac:dyDescent="0.25">
      <c r="A231" s="2" t="s">
        <v>868</v>
      </c>
      <c r="B231" s="36">
        <v>1235480</v>
      </c>
      <c r="C231" s="36">
        <v>254260</v>
      </c>
      <c r="D231" s="36">
        <v>3504360</v>
      </c>
      <c r="E231" s="36">
        <v>-152580</v>
      </c>
      <c r="F231" s="36">
        <v>215720</v>
      </c>
      <c r="G231" s="36">
        <v>666520</v>
      </c>
      <c r="H231" s="36">
        <v>-953180</v>
      </c>
      <c r="I231" s="36">
        <v>-763500</v>
      </c>
      <c r="J231" s="36">
        <v>-922420</v>
      </c>
      <c r="K231" s="36">
        <v>-563600</v>
      </c>
      <c r="L231" s="36">
        <v>-1143380</v>
      </c>
      <c r="M231" s="36">
        <v>456780</v>
      </c>
      <c r="N231" s="36">
        <v>669000</v>
      </c>
      <c r="O231" s="36">
        <v>651700</v>
      </c>
      <c r="P231" s="36">
        <v>3155160</v>
      </c>
    </row>
    <row r="232" spans="1:16" x14ac:dyDescent="0.25">
      <c r="A232" s="2" t="s">
        <v>861</v>
      </c>
      <c r="B232" s="36">
        <v>4781900</v>
      </c>
      <c r="C232" s="36">
        <v>3544190</v>
      </c>
      <c r="D232" s="36">
        <v>8454740</v>
      </c>
      <c r="E232" s="36">
        <v>2281390</v>
      </c>
      <c r="F232" s="36">
        <v>3252260</v>
      </c>
      <c r="G232" s="36">
        <v>3865040</v>
      </c>
      <c r="H232" s="36">
        <v>2810810</v>
      </c>
      <c r="I232" s="36">
        <v>1776450</v>
      </c>
      <c r="J232" s="36">
        <v>2852520</v>
      </c>
      <c r="K232" s="36">
        <v>3214700</v>
      </c>
      <c r="L232" s="36">
        <v>2671940</v>
      </c>
      <c r="M232" s="36">
        <v>5040140</v>
      </c>
      <c r="N232" s="36">
        <v>5301220</v>
      </c>
      <c r="O232" s="36">
        <v>6011554</v>
      </c>
      <c r="P232" s="36">
        <v>55858854</v>
      </c>
    </row>
    <row r="233" spans="1:16" x14ac:dyDescent="0.25">
      <c r="A233" s="2" t="s">
        <v>869</v>
      </c>
      <c r="B233" s="36">
        <v>1464340</v>
      </c>
      <c r="C233" s="36">
        <v>1581400</v>
      </c>
      <c r="D233" s="36">
        <v>1599100</v>
      </c>
      <c r="E233" s="36">
        <v>1255130</v>
      </c>
      <c r="F233" s="36">
        <v>1464340</v>
      </c>
      <c r="G233" s="36">
        <v>1432630</v>
      </c>
      <c r="H233" s="36">
        <v>2120280</v>
      </c>
      <c r="I233" s="36">
        <v>1460850</v>
      </c>
      <c r="J233" s="36">
        <v>2118080</v>
      </c>
      <c r="K233" s="36">
        <v>2030050</v>
      </c>
      <c r="L233" s="36">
        <v>2193500</v>
      </c>
      <c r="M233" s="36">
        <v>2177470</v>
      </c>
      <c r="N233" s="36">
        <v>2148860</v>
      </c>
      <c r="O233" s="36">
        <v>2517002</v>
      </c>
      <c r="P233" s="36">
        <v>25563032</v>
      </c>
    </row>
    <row r="234" spans="1:16" x14ac:dyDescent="0.25">
      <c r="A234" s="2" t="s">
        <v>870</v>
      </c>
      <c r="B234" s="36">
        <v>2082080</v>
      </c>
      <c r="C234" s="36">
        <v>1708530</v>
      </c>
      <c r="D234" s="36">
        <v>3351280</v>
      </c>
      <c r="E234" s="36">
        <v>1178840</v>
      </c>
      <c r="F234" s="36">
        <v>1572200</v>
      </c>
      <c r="G234" s="36">
        <v>1765890</v>
      </c>
      <c r="H234" s="36">
        <v>1643710</v>
      </c>
      <c r="I234" s="36">
        <v>1079100</v>
      </c>
      <c r="J234" s="36">
        <v>1656860</v>
      </c>
      <c r="K234" s="36">
        <v>1748250</v>
      </c>
      <c r="L234" s="36">
        <v>1621820</v>
      </c>
      <c r="M234" s="36">
        <v>2405890</v>
      </c>
      <c r="N234" s="36">
        <v>2483360</v>
      </c>
      <c r="O234" s="36">
        <v>2842852</v>
      </c>
      <c r="P234" s="36">
        <v>27140662</v>
      </c>
    </row>
    <row r="236" spans="1:16" x14ac:dyDescent="0.25">
      <c r="A236" s="2" t="s">
        <v>18</v>
      </c>
    </row>
    <row r="237" spans="1:16" x14ac:dyDescent="0.25">
      <c r="A237" s="2" t="s">
        <v>860</v>
      </c>
      <c r="B237" s="36">
        <v>2000</v>
      </c>
      <c r="C237" s="36">
        <v>2001</v>
      </c>
      <c r="D237" s="36">
        <v>2002</v>
      </c>
      <c r="E237" s="36">
        <v>2003</v>
      </c>
      <c r="F237" s="36">
        <v>2004</v>
      </c>
      <c r="G237" s="36">
        <v>2005</v>
      </c>
      <c r="H237" s="36">
        <v>2006</v>
      </c>
      <c r="I237" s="36">
        <v>2007</v>
      </c>
      <c r="J237" s="36">
        <v>2008</v>
      </c>
      <c r="K237" s="36">
        <v>2009</v>
      </c>
      <c r="L237" s="36">
        <v>2010</v>
      </c>
      <c r="M237" s="36">
        <v>2011</v>
      </c>
      <c r="N237" s="36">
        <v>2012</v>
      </c>
      <c r="O237" s="36">
        <v>2013</v>
      </c>
      <c r="P237" s="36" t="s">
        <v>861</v>
      </c>
    </row>
    <row r="238" spans="1:16" x14ac:dyDescent="0.25">
      <c r="A238" s="2" t="s">
        <v>862</v>
      </c>
      <c r="B238" s="36">
        <v>1694990</v>
      </c>
      <c r="C238" s="36">
        <v>1128680</v>
      </c>
      <c r="D238" s="36">
        <v>1562700</v>
      </c>
      <c r="E238" s="36">
        <v>1495020</v>
      </c>
      <c r="F238" s="36">
        <v>1867760</v>
      </c>
      <c r="G238" s="36">
        <v>1963080</v>
      </c>
      <c r="H238" s="36">
        <v>2016580</v>
      </c>
      <c r="I238" s="36">
        <v>2169510</v>
      </c>
      <c r="J238" s="36">
        <v>2470020</v>
      </c>
      <c r="K238" s="36">
        <v>1980960</v>
      </c>
      <c r="L238" s="36">
        <v>2230920</v>
      </c>
      <c r="M238" s="36">
        <v>2449080</v>
      </c>
      <c r="N238" s="36">
        <v>2337090</v>
      </c>
      <c r="O238" s="36">
        <v>3551697</v>
      </c>
      <c r="P238" s="36">
        <v>28918087</v>
      </c>
    </row>
    <row r="239" spans="1:16" x14ac:dyDescent="0.25">
      <c r="A239" s="2" t="s">
        <v>863</v>
      </c>
      <c r="B239" s="36">
        <v>313830</v>
      </c>
      <c r="C239" s="36">
        <v>321380</v>
      </c>
      <c r="D239" s="36">
        <v>355500</v>
      </c>
      <c r="E239" s="36">
        <v>105860</v>
      </c>
      <c r="F239" s="36">
        <v>75870</v>
      </c>
      <c r="G239" s="36">
        <v>58220</v>
      </c>
      <c r="H239" s="36">
        <v>369080</v>
      </c>
      <c r="I239" s="36">
        <v>55670</v>
      </c>
      <c r="J239" s="36">
        <v>78390</v>
      </c>
      <c r="K239" s="36">
        <v>187030</v>
      </c>
      <c r="L239" s="36">
        <v>64340</v>
      </c>
      <c r="M239" s="36">
        <v>96230</v>
      </c>
      <c r="N239" s="36">
        <v>460090</v>
      </c>
      <c r="O239" s="36">
        <v>43212</v>
      </c>
      <c r="P239" s="36">
        <v>2584702</v>
      </c>
    </row>
    <row r="240" spans="1:16" x14ac:dyDescent="0.25">
      <c r="A240" s="2" t="s">
        <v>864</v>
      </c>
      <c r="B240" s="36">
        <v>12000</v>
      </c>
      <c r="C240" s="36">
        <v>592110</v>
      </c>
      <c r="D240" s="36">
        <v>221480</v>
      </c>
      <c r="E240" s="36">
        <v>103000</v>
      </c>
      <c r="F240" s="36">
        <v>1000</v>
      </c>
      <c r="H240" s="36">
        <v>20800</v>
      </c>
      <c r="I240" s="36">
        <v>0</v>
      </c>
      <c r="J240" s="36">
        <v>250410</v>
      </c>
      <c r="K240" s="36">
        <v>10080</v>
      </c>
      <c r="M240" s="36">
        <v>104420</v>
      </c>
      <c r="N240" s="36">
        <v>906940</v>
      </c>
      <c r="O240" s="36">
        <v>1866760</v>
      </c>
      <c r="P240" s="36">
        <v>4089000</v>
      </c>
    </row>
    <row r="241" spans="1:16" x14ac:dyDescent="0.25">
      <c r="A241" s="2" t="s">
        <v>865</v>
      </c>
      <c r="B241" s="36">
        <v>214470</v>
      </c>
      <c r="C241" s="36">
        <v>127650</v>
      </c>
      <c r="D241" s="36">
        <v>254520</v>
      </c>
      <c r="E241" s="36">
        <v>2152850</v>
      </c>
      <c r="F241" s="36">
        <v>2395140</v>
      </c>
      <c r="G241" s="36">
        <v>306800</v>
      </c>
      <c r="H241" s="36">
        <v>456710</v>
      </c>
      <c r="I241" s="36">
        <v>534750</v>
      </c>
      <c r="J241" s="36">
        <v>1195740</v>
      </c>
      <c r="K241" s="36">
        <v>763240</v>
      </c>
      <c r="L241" s="36">
        <v>571000</v>
      </c>
      <c r="M241" s="36">
        <v>3148130</v>
      </c>
      <c r="N241" s="36">
        <v>7238940</v>
      </c>
      <c r="O241" s="36">
        <v>3391597</v>
      </c>
      <c r="P241" s="36">
        <v>22751537</v>
      </c>
    </row>
    <row r="242" spans="1:16" x14ac:dyDescent="0.25">
      <c r="A242" s="2" t="s">
        <v>866</v>
      </c>
      <c r="B242" s="36">
        <v>2076130</v>
      </c>
      <c r="C242" s="36">
        <v>1417040</v>
      </c>
      <c r="D242" s="36">
        <v>1625000</v>
      </c>
      <c r="E242" s="36">
        <v>3440330</v>
      </c>
      <c r="F242" s="36">
        <v>4215330</v>
      </c>
      <c r="G242" s="36">
        <v>1788020</v>
      </c>
      <c r="H242" s="36">
        <v>2987410</v>
      </c>
      <c r="I242" s="36">
        <v>2587760</v>
      </c>
      <c r="J242" s="36">
        <v>3059680</v>
      </c>
      <c r="K242" s="36">
        <v>2923660</v>
      </c>
      <c r="L242" s="36">
        <v>2612370</v>
      </c>
      <c r="M242" s="36">
        <v>2750390</v>
      </c>
      <c r="N242" s="36">
        <v>9655670</v>
      </c>
      <c r="O242" s="36">
        <v>6959533</v>
      </c>
      <c r="P242" s="36">
        <v>48098323</v>
      </c>
    </row>
    <row r="243" spans="1:16" x14ac:dyDescent="0.25">
      <c r="A243" s="2" t="s">
        <v>867</v>
      </c>
      <c r="B243" s="36">
        <v>209980</v>
      </c>
      <c r="C243" s="36">
        <v>336050</v>
      </c>
      <c r="D243" s="36">
        <v>663520</v>
      </c>
      <c r="E243" s="36">
        <v>2203600</v>
      </c>
      <c r="F243" s="36">
        <v>0</v>
      </c>
      <c r="G243" s="36">
        <v>360050</v>
      </c>
      <c r="H243" s="36">
        <v>294550</v>
      </c>
      <c r="I243" s="36">
        <v>0</v>
      </c>
      <c r="J243" s="36">
        <v>0</v>
      </c>
      <c r="K243" s="36">
        <v>653110</v>
      </c>
      <c r="L243" s="36">
        <v>452970</v>
      </c>
      <c r="M243" s="36">
        <v>4878500</v>
      </c>
      <c r="N243" s="36">
        <v>1153490</v>
      </c>
      <c r="O243" s="36">
        <v>485116</v>
      </c>
      <c r="P243" s="36">
        <v>11690936</v>
      </c>
    </row>
    <row r="244" spans="1:16" x14ac:dyDescent="0.25">
      <c r="A244" s="2" t="s">
        <v>868</v>
      </c>
      <c r="B244" s="36">
        <v>101660</v>
      </c>
      <c r="C244" s="36">
        <v>-833420</v>
      </c>
      <c r="D244" s="36">
        <v>-211400</v>
      </c>
      <c r="E244" s="36">
        <v>3574280</v>
      </c>
      <c r="F244" s="36">
        <v>-248920</v>
      </c>
      <c r="G244" s="36">
        <v>-360100</v>
      </c>
      <c r="H244" s="36">
        <v>837500</v>
      </c>
      <c r="I244" s="36">
        <v>-344400</v>
      </c>
      <c r="J244" s="36">
        <v>-1869760</v>
      </c>
      <c r="K244" s="36">
        <v>1270940</v>
      </c>
      <c r="L244" s="36">
        <v>398100</v>
      </c>
      <c r="M244" s="36">
        <v>3662050</v>
      </c>
      <c r="N244" s="36">
        <v>-267880</v>
      </c>
      <c r="O244" s="36">
        <v>-2817234</v>
      </c>
      <c r="P244" s="36">
        <v>2891416</v>
      </c>
    </row>
    <row r="245" spans="1:16" x14ac:dyDescent="0.25">
      <c r="A245" s="2" t="s">
        <v>861</v>
      </c>
      <c r="B245" s="36">
        <v>4623060</v>
      </c>
      <c r="C245" s="36">
        <v>3089490</v>
      </c>
      <c r="D245" s="36">
        <v>4471320</v>
      </c>
      <c r="E245" s="36">
        <v>13074940</v>
      </c>
      <c r="F245" s="36">
        <v>8306180</v>
      </c>
      <c r="G245" s="36">
        <v>4116070</v>
      </c>
      <c r="H245" s="36">
        <v>6982630</v>
      </c>
      <c r="I245" s="36">
        <v>5003290</v>
      </c>
      <c r="J245" s="36">
        <v>5184480</v>
      </c>
      <c r="K245" s="36">
        <v>7789020</v>
      </c>
      <c r="L245" s="36">
        <v>6329700</v>
      </c>
      <c r="M245" s="36">
        <v>17088800</v>
      </c>
      <c r="N245" s="36">
        <v>21484340</v>
      </c>
      <c r="O245" s="36">
        <v>13480681</v>
      </c>
      <c r="P245" s="36">
        <v>121024001</v>
      </c>
    </row>
    <row r="246" spans="1:16" x14ac:dyDescent="0.25">
      <c r="A246" s="2" t="s">
        <v>869</v>
      </c>
      <c r="B246" s="36">
        <v>2235290</v>
      </c>
      <c r="C246" s="36">
        <v>2169820</v>
      </c>
      <c r="D246" s="36">
        <v>2394200</v>
      </c>
      <c r="E246" s="36">
        <v>3856730</v>
      </c>
      <c r="F246" s="36">
        <v>4339770</v>
      </c>
      <c r="G246" s="36">
        <v>2328100</v>
      </c>
      <c r="H246" s="36">
        <v>2863170</v>
      </c>
      <c r="I246" s="36">
        <v>2759930</v>
      </c>
      <c r="J246" s="36">
        <v>3994560</v>
      </c>
      <c r="K246" s="36">
        <v>2941310</v>
      </c>
      <c r="L246" s="36">
        <v>2866260</v>
      </c>
      <c r="M246" s="36">
        <v>5797860</v>
      </c>
      <c r="N246" s="36">
        <v>10943060</v>
      </c>
      <c r="O246" s="36">
        <v>8853266</v>
      </c>
      <c r="P246" s="36">
        <v>58343326</v>
      </c>
    </row>
    <row r="247" spans="1:16" x14ac:dyDescent="0.25">
      <c r="A247" s="2" t="s">
        <v>870</v>
      </c>
      <c r="B247" s="36">
        <v>2286110</v>
      </c>
      <c r="C247" s="36">
        <v>1753090</v>
      </c>
      <c r="D247" s="36">
        <v>2288520</v>
      </c>
      <c r="E247" s="36">
        <v>5643930</v>
      </c>
      <c r="F247" s="36">
        <v>4215330</v>
      </c>
      <c r="G247" s="36">
        <v>2148070</v>
      </c>
      <c r="H247" s="36">
        <v>3281960</v>
      </c>
      <c r="I247" s="36">
        <v>2587760</v>
      </c>
      <c r="J247" s="36">
        <v>3059680</v>
      </c>
      <c r="K247" s="36">
        <v>3576770</v>
      </c>
      <c r="L247" s="36">
        <v>3065340</v>
      </c>
      <c r="M247" s="36">
        <v>7628890</v>
      </c>
      <c r="N247" s="36">
        <v>10809160</v>
      </c>
      <c r="O247" s="36">
        <v>7444649</v>
      </c>
      <c r="P247" s="36">
        <v>59789259</v>
      </c>
    </row>
    <row r="249" spans="1:16" x14ac:dyDescent="0.25">
      <c r="A249" s="2" t="s">
        <v>19</v>
      </c>
    </row>
    <row r="250" spans="1:16" x14ac:dyDescent="0.25">
      <c r="A250" s="2" t="s">
        <v>860</v>
      </c>
      <c r="B250" s="36">
        <v>2000</v>
      </c>
      <c r="C250" s="36">
        <v>2001</v>
      </c>
      <c r="D250" s="36">
        <v>2002</v>
      </c>
      <c r="E250" s="36">
        <v>2003</v>
      </c>
      <c r="F250" s="36">
        <v>2004</v>
      </c>
      <c r="G250" s="36">
        <v>2005</v>
      </c>
      <c r="H250" s="36">
        <v>2006</v>
      </c>
      <c r="I250" s="36">
        <v>2007</v>
      </c>
      <c r="J250" s="36">
        <v>2008</v>
      </c>
      <c r="K250" s="36">
        <v>2009</v>
      </c>
      <c r="L250" s="36">
        <v>2010</v>
      </c>
      <c r="M250" s="36">
        <v>2011</v>
      </c>
      <c r="N250" s="36">
        <v>2012</v>
      </c>
      <c r="O250" s="36">
        <v>2013</v>
      </c>
      <c r="P250" s="36" t="s">
        <v>861</v>
      </c>
    </row>
    <row r="251" spans="1:16" x14ac:dyDescent="0.25">
      <c r="A251" s="2" t="s">
        <v>862</v>
      </c>
      <c r="B251" s="36">
        <v>2157200</v>
      </c>
      <c r="C251" s="36">
        <v>3167440</v>
      </c>
      <c r="D251" s="36">
        <v>3051620</v>
      </c>
      <c r="E251" s="36">
        <v>3435710</v>
      </c>
      <c r="F251" s="36">
        <v>3690870</v>
      </c>
      <c r="G251" s="36">
        <v>4267530</v>
      </c>
      <c r="H251" s="36">
        <v>4117900</v>
      </c>
      <c r="I251" s="36">
        <v>4558720</v>
      </c>
      <c r="J251" s="36">
        <v>5944890</v>
      </c>
      <c r="K251" s="36">
        <v>5300820</v>
      </c>
      <c r="L251" s="36">
        <v>5476830</v>
      </c>
      <c r="M251" s="36">
        <v>5555160</v>
      </c>
      <c r="N251" s="36">
        <v>6044430</v>
      </c>
      <c r="O251" s="36">
        <v>6841087</v>
      </c>
      <c r="P251" s="36">
        <v>63610207</v>
      </c>
    </row>
    <row r="252" spans="1:16" x14ac:dyDescent="0.25">
      <c r="A252" s="2" t="s">
        <v>863</v>
      </c>
      <c r="B252" s="36">
        <v>553760</v>
      </c>
      <c r="C252" s="36">
        <v>704500</v>
      </c>
      <c r="D252" s="36">
        <v>445630</v>
      </c>
      <c r="E252" s="36">
        <v>334940</v>
      </c>
      <c r="F252" s="36">
        <v>569830</v>
      </c>
      <c r="G252" s="36">
        <v>876370</v>
      </c>
      <c r="H252" s="36">
        <v>410870</v>
      </c>
      <c r="I252" s="36">
        <v>415450</v>
      </c>
      <c r="J252" s="36">
        <v>874240</v>
      </c>
      <c r="K252" s="36">
        <v>556070</v>
      </c>
      <c r="L252" s="36">
        <v>4863830</v>
      </c>
      <c r="M252" s="36">
        <v>8877330</v>
      </c>
      <c r="N252" s="36">
        <v>1676510</v>
      </c>
      <c r="O252" s="36">
        <v>1254750</v>
      </c>
      <c r="P252" s="36">
        <v>22414080</v>
      </c>
    </row>
    <row r="253" spans="1:16" x14ac:dyDescent="0.25">
      <c r="A253" s="2" t="s">
        <v>864</v>
      </c>
      <c r="B253" s="36">
        <v>250640</v>
      </c>
      <c r="C253" s="36">
        <v>2920</v>
      </c>
      <c r="D253" s="36">
        <v>20600</v>
      </c>
      <c r="F253" s="36">
        <v>178100</v>
      </c>
      <c r="G253" s="36">
        <v>99270</v>
      </c>
      <c r="H253" s="36">
        <v>115880</v>
      </c>
      <c r="I253" s="36">
        <v>5150</v>
      </c>
      <c r="J253" s="36">
        <v>435730</v>
      </c>
      <c r="K253" s="36">
        <v>1840</v>
      </c>
      <c r="L253" s="36">
        <v>21750</v>
      </c>
      <c r="M253" s="36">
        <v>322600</v>
      </c>
      <c r="N253" s="36">
        <v>9700</v>
      </c>
      <c r="O253" s="36">
        <v>8100</v>
      </c>
      <c r="P253" s="36">
        <v>1472280</v>
      </c>
    </row>
    <row r="254" spans="1:16" x14ac:dyDescent="0.25">
      <c r="A254" s="2" t="s">
        <v>865</v>
      </c>
      <c r="B254" s="36">
        <v>101510</v>
      </c>
      <c r="C254" s="36">
        <v>135040</v>
      </c>
      <c r="D254" s="36">
        <v>144980</v>
      </c>
      <c r="E254" s="36">
        <v>926020</v>
      </c>
      <c r="F254" s="36">
        <v>970370</v>
      </c>
      <c r="G254" s="36">
        <v>312910</v>
      </c>
      <c r="H254" s="36">
        <v>94950</v>
      </c>
      <c r="I254" s="36">
        <v>179610</v>
      </c>
      <c r="J254" s="36">
        <v>1033850</v>
      </c>
      <c r="K254" s="36">
        <v>4321720</v>
      </c>
      <c r="L254" s="36">
        <v>10706590</v>
      </c>
      <c r="M254" s="36">
        <v>37821060</v>
      </c>
      <c r="N254" s="36">
        <v>1176020</v>
      </c>
      <c r="O254" s="36">
        <v>1454865</v>
      </c>
      <c r="P254" s="36">
        <v>59379495</v>
      </c>
    </row>
    <row r="255" spans="1:16" x14ac:dyDescent="0.25">
      <c r="A255" s="2" t="s">
        <v>866</v>
      </c>
      <c r="B255" s="36">
        <v>3953980</v>
      </c>
      <c r="C255" s="36">
        <v>1903940</v>
      </c>
      <c r="D255" s="36">
        <v>4330070</v>
      </c>
      <c r="E255" s="36">
        <v>3866360</v>
      </c>
      <c r="F255" s="36">
        <v>4122640</v>
      </c>
      <c r="G255" s="36">
        <v>3633110</v>
      </c>
      <c r="H255" s="36">
        <v>3911050</v>
      </c>
      <c r="I255" s="36">
        <v>4302500</v>
      </c>
      <c r="J255" s="36">
        <v>5869310</v>
      </c>
      <c r="K255" s="36">
        <v>8056650</v>
      </c>
      <c r="L255" s="36">
        <v>5741460</v>
      </c>
      <c r="M255" s="36">
        <v>15213360</v>
      </c>
      <c r="N255" s="36">
        <v>7238660</v>
      </c>
      <c r="O255" s="36">
        <v>8201588</v>
      </c>
      <c r="P255" s="36">
        <v>80344678</v>
      </c>
    </row>
    <row r="256" spans="1:16" x14ac:dyDescent="0.25">
      <c r="A256" s="2" t="s">
        <v>867</v>
      </c>
      <c r="B256" s="36">
        <v>406560</v>
      </c>
      <c r="C256" s="36">
        <v>71390</v>
      </c>
      <c r="D256" s="36">
        <v>39010</v>
      </c>
      <c r="E256" s="36">
        <v>292860</v>
      </c>
      <c r="F256" s="36">
        <v>349020</v>
      </c>
      <c r="G256" s="36">
        <v>1488880</v>
      </c>
      <c r="H256" s="36">
        <v>660400</v>
      </c>
      <c r="I256" s="36">
        <v>532100</v>
      </c>
      <c r="J256" s="36">
        <v>2598580</v>
      </c>
      <c r="K256" s="36">
        <v>16822100</v>
      </c>
      <c r="L256" s="36">
        <v>42132620</v>
      </c>
      <c r="M256" s="36">
        <v>1755960</v>
      </c>
      <c r="N256" s="36">
        <v>61170</v>
      </c>
      <c r="O256" s="36">
        <v>299415</v>
      </c>
      <c r="P256" s="36">
        <v>67510065</v>
      </c>
    </row>
    <row r="257" spans="1:16" x14ac:dyDescent="0.25">
      <c r="A257" s="2" t="s">
        <v>868</v>
      </c>
      <c r="B257" s="36">
        <v>2594760</v>
      </c>
      <c r="C257" s="36">
        <v>-4069200</v>
      </c>
      <c r="D257" s="36">
        <v>1412520</v>
      </c>
      <c r="E257" s="36">
        <v>-1074880</v>
      </c>
      <c r="F257" s="36">
        <v>-1874980</v>
      </c>
      <c r="G257" s="36">
        <v>-868180</v>
      </c>
      <c r="H257" s="36">
        <v>-336300</v>
      </c>
      <c r="I257" s="36">
        <v>-648660</v>
      </c>
      <c r="J257" s="36">
        <v>358360</v>
      </c>
      <c r="K257" s="36">
        <v>29396640</v>
      </c>
      <c r="L257" s="36">
        <v>53610280</v>
      </c>
      <c r="M257" s="36">
        <v>-71213680</v>
      </c>
      <c r="N257" s="36">
        <v>-3213680</v>
      </c>
      <c r="O257" s="36">
        <v>-2115598</v>
      </c>
      <c r="P257" s="36">
        <v>1957402</v>
      </c>
    </row>
    <row r="258" spans="1:16" x14ac:dyDescent="0.25">
      <c r="A258" s="2" t="s">
        <v>861</v>
      </c>
      <c r="B258" s="36">
        <v>10018410</v>
      </c>
      <c r="C258" s="36">
        <v>1916030</v>
      </c>
      <c r="D258" s="36">
        <v>9444430</v>
      </c>
      <c r="E258" s="36">
        <v>7781010</v>
      </c>
      <c r="F258" s="36">
        <v>8005850</v>
      </c>
      <c r="G258" s="36">
        <v>9809890</v>
      </c>
      <c r="H258" s="36">
        <v>8974750</v>
      </c>
      <c r="I258" s="36">
        <v>9344870</v>
      </c>
      <c r="J258" s="36">
        <v>17114960</v>
      </c>
      <c r="K258" s="36">
        <v>64455840</v>
      </c>
      <c r="L258" s="36">
        <v>122553360</v>
      </c>
      <c r="M258" s="36">
        <v>-1668210</v>
      </c>
      <c r="N258" s="36">
        <v>12992810</v>
      </c>
      <c r="O258" s="36">
        <v>15944207</v>
      </c>
      <c r="P258" s="36">
        <v>296688207</v>
      </c>
    </row>
    <row r="259" spans="1:16" x14ac:dyDescent="0.25">
      <c r="A259" s="2" t="s">
        <v>869</v>
      </c>
      <c r="B259" s="36">
        <v>3063110</v>
      </c>
      <c r="C259" s="36">
        <v>4009900</v>
      </c>
      <c r="D259" s="36">
        <v>3662830</v>
      </c>
      <c r="E259" s="36">
        <v>4696670</v>
      </c>
      <c r="F259" s="36">
        <v>5409170</v>
      </c>
      <c r="G259" s="36">
        <v>5556080</v>
      </c>
      <c r="H259" s="36">
        <v>4739600</v>
      </c>
      <c r="I259" s="36">
        <v>5158930</v>
      </c>
      <c r="J259" s="36">
        <v>8288710</v>
      </c>
      <c r="K259" s="36">
        <v>10180450</v>
      </c>
      <c r="L259" s="36">
        <v>21069000</v>
      </c>
      <c r="M259" s="36">
        <v>52576150</v>
      </c>
      <c r="N259" s="36">
        <v>8906660</v>
      </c>
      <c r="O259" s="36">
        <v>9558802</v>
      </c>
      <c r="P259" s="36">
        <v>146876062</v>
      </c>
    </row>
    <row r="260" spans="1:16" x14ac:dyDescent="0.25">
      <c r="A260" s="2" t="s">
        <v>870</v>
      </c>
      <c r="B260" s="36">
        <v>4360540</v>
      </c>
      <c r="C260" s="36">
        <v>1975330</v>
      </c>
      <c r="D260" s="36">
        <v>4369080</v>
      </c>
      <c r="E260" s="36">
        <v>4159220</v>
      </c>
      <c r="F260" s="36">
        <v>4471660</v>
      </c>
      <c r="G260" s="36">
        <v>5121990</v>
      </c>
      <c r="H260" s="36">
        <v>4571450</v>
      </c>
      <c r="I260" s="36">
        <v>4834600</v>
      </c>
      <c r="J260" s="36">
        <v>8467890</v>
      </c>
      <c r="K260" s="36">
        <v>24878750</v>
      </c>
      <c r="L260" s="36">
        <v>47874080</v>
      </c>
      <c r="M260" s="36">
        <v>16969320</v>
      </c>
      <c r="N260" s="36">
        <v>7299830</v>
      </c>
      <c r="O260" s="36">
        <v>8501003</v>
      </c>
      <c r="P260" s="36">
        <v>147854743</v>
      </c>
    </row>
    <row r="262" spans="1:16" x14ac:dyDescent="0.25">
      <c r="A262" s="2" t="s">
        <v>20</v>
      </c>
    </row>
    <row r="263" spans="1:16" x14ac:dyDescent="0.25">
      <c r="A263" s="2" t="s">
        <v>860</v>
      </c>
      <c r="B263" s="36">
        <v>2000</v>
      </c>
      <c r="C263" s="36">
        <v>2001</v>
      </c>
      <c r="D263" s="36">
        <v>2002</v>
      </c>
      <c r="E263" s="36">
        <v>2003</v>
      </c>
      <c r="F263" s="36">
        <v>2004</v>
      </c>
      <c r="G263" s="36">
        <v>2005</v>
      </c>
      <c r="H263" s="36">
        <v>2006</v>
      </c>
      <c r="I263" s="36">
        <v>2007</v>
      </c>
      <c r="J263" s="36">
        <v>2008</v>
      </c>
      <c r="K263" s="36">
        <v>2009</v>
      </c>
      <c r="L263" s="36">
        <v>2010</v>
      </c>
      <c r="M263" s="36">
        <v>2011</v>
      </c>
      <c r="N263" s="36">
        <v>2012</v>
      </c>
      <c r="O263" s="36">
        <v>2013</v>
      </c>
      <c r="P263" s="36" t="s">
        <v>861</v>
      </c>
    </row>
    <row r="264" spans="1:16" x14ac:dyDescent="0.25">
      <c r="A264" s="2" t="s">
        <v>862</v>
      </c>
      <c r="B264" s="36">
        <v>2485710</v>
      </c>
      <c r="C264" s="36">
        <v>3399450</v>
      </c>
      <c r="D264" s="36">
        <v>3283770</v>
      </c>
      <c r="E264" s="36">
        <v>3546470</v>
      </c>
      <c r="F264" s="36">
        <v>3982300</v>
      </c>
      <c r="G264" s="36">
        <v>4216410</v>
      </c>
      <c r="H264" s="36">
        <v>3829380</v>
      </c>
      <c r="I264" s="36">
        <v>4104580</v>
      </c>
      <c r="J264" s="36">
        <v>4631700</v>
      </c>
      <c r="K264" s="36">
        <v>4212790</v>
      </c>
      <c r="L264" s="36">
        <v>4486390</v>
      </c>
      <c r="M264" s="36">
        <v>4596450</v>
      </c>
      <c r="N264" s="36">
        <v>4896860</v>
      </c>
      <c r="O264" s="36">
        <v>5780715</v>
      </c>
      <c r="P264" s="36">
        <v>57452975</v>
      </c>
    </row>
    <row r="265" spans="1:16" x14ac:dyDescent="0.25">
      <c r="A265" s="2" t="s">
        <v>863</v>
      </c>
      <c r="B265" s="36">
        <v>2078680</v>
      </c>
      <c r="C265" s="36">
        <v>2427060</v>
      </c>
      <c r="D265" s="36">
        <v>2472660</v>
      </c>
      <c r="E265" s="36">
        <v>2514180</v>
      </c>
      <c r="F265" s="36">
        <v>2999830</v>
      </c>
      <c r="G265" s="36">
        <v>3060190</v>
      </c>
      <c r="H265" s="36">
        <v>4169650</v>
      </c>
      <c r="I265" s="36">
        <v>4270180</v>
      </c>
      <c r="J265" s="36">
        <v>4507270</v>
      </c>
      <c r="K265" s="36">
        <v>3715510</v>
      </c>
      <c r="L265" s="36">
        <v>2149920</v>
      </c>
      <c r="M265" s="36">
        <v>2802720</v>
      </c>
      <c r="N265" s="36">
        <v>2673550</v>
      </c>
      <c r="O265" s="36">
        <v>2633166</v>
      </c>
      <c r="P265" s="36">
        <v>42474566</v>
      </c>
    </row>
    <row r="266" spans="1:16" x14ac:dyDescent="0.25">
      <c r="A266" s="2" t="s">
        <v>864</v>
      </c>
      <c r="B266" s="36">
        <v>466510</v>
      </c>
      <c r="C266" s="36">
        <v>94680</v>
      </c>
      <c r="D266" s="36">
        <v>206440</v>
      </c>
      <c r="E266" s="36">
        <v>326680</v>
      </c>
      <c r="F266" s="36">
        <v>62250</v>
      </c>
      <c r="H266" s="36">
        <v>17470</v>
      </c>
      <c r="I266" s="36">
        <v>7330</v>
      </c>
      <c r="J266" s="36">
        <v>1500</v>
      </c>
      <c r="K266" s="36">
        <v>7730</v>
      </c>
      <c r="L266" s="36">
        <v>18840</v>
      </c>
      <c r="M266" s="36">
        <v>77210</v>
      </c>
      <c r="N266" s="36">
        <v>25620</v>
      </c>
      <c r="O266" s="36">
        <v>253565</v>
      </c>
      <c r="P266" s="36">
        <v>1565825</v>
      </c>
    </row>
    <row r="267" spans="1:16" x14ac:dyDescent="0.25">
      <c r="A267" s="2" t="s">
        <v>865</v>
      </c>
      <c r="B267" s="36">
        <v>214290</v>
      </c>
      <c r="C267" s="36">
        <v>89080</v>
      </c>
      <c r="D267" s="36">
        <v>158890</v>
      </c>
      <c r="E267" s="36">
        <v>936900</v>
      </c>
      <c r="F267" s="36">
        <v>979740</v>
      </c>
      <c r="G267" s="36">
        <v>2095990</v>
      </c>
      <c r="H267" s="36">
        <v>6502080</v>
      </c>
      <c r="I267" s="36">
        <v>289640</v>
      </c>
      <c r="J267" s="36">
        <v>154770</v>
      </c>
      <c r="K267" s="36">
        <v>337150</v>
      </c>
      <c r="L267" s="36">
        <v>437080</v>
      </c>
      <c r="M267" s="36">
        <v>802740</v>
      </c>
      <c r="N267" s="36">
        <v>390880</v>
      </c>
      <c r="O267" s="36">
        <v>1141088</v>
      </c>
      <c r="P267" s="36">
        <v>14530318</v>
      </c>
    </row>
    <row r="268" spans="1:16" x14ac:dyDescent="0.25">
      <c r="A268" s="2" t="s">
        <v>866</v>
      </c>
      <c r="B268" s="36">
        <v>4691390</v>
      </c>
      <c r="C268" s="36">
        <v>3840470</v>
      </c>
      <c r="D268" s="36">
        <v>4055430</v>
      </c>
      <c r="E268" s="36">
        <v>5091200</v>
      </c>
      <c r="F268" s="36">
        <v>6234060</v>
      </c>
      <c r="G268" s="36">
        <v>4641330</v>
      </c>
      <c r="H268" s="36">
        <v>4799710</v>
      </c>
      <c r="I268" s="36">
        <v>4918130</v>
      </c>
      <c r="J268" s="36">
        <v>5026890</v>
      </c>
      <c r="K268" s="36">
        <v>6287330</v>
      </c>
      <c r="L268" s="36">
        <v>6371110</v>
      </c>
      <c r="M268" s="36">
        <v>5772690</v>
      </c>
      <c r="N268" s="36">
        <v>6540010</v>
      </c>
      <c r="O268" s="36">
        <v>6969685</v>
      </c>
      <c r="P268" s="36">
        <v>75239435</v>
      </c>
    </row>
    <row r="269" spans="1:16" x14ac:dyDescent="0.25">
      <c r="A269" s="2" t="s">
        <v>867</v>
      </c>
      <c r="B269" s="36">
        <v>1985420</v>
      </c>
      <c r="C269" s="36">
        <v>2079130</v>
      </c>
      <c r="D269" s="36">
        <v>2783500</v>
      </c>
      <c r="E269" s="36">
        <v>228300</v>
      </c>
      <c r="F269" s="36">
        <v>1951120</v>
      </c>
      <c r="G269" s="36">
        <v>4457390</v>
      </c>
      <c r="H269" s="36">
        <v>9598020</v>
      </c>
      <c r="I269" s="36">
        <v>2657410</v>
      </c>
      <c r="J269" s="36">
        <v>4694620</v>
      </c>
      <c r="K269" s="36">
        <v>2888690</v>
      </c>
      <c r="L269" s="36">
        <v>782530</v>
      </c>
      <c r="M269" s="36">
        <v>2304160</v>
      </c>
      <c r="N269" s="36">
        <v>750880</v>
      </c>
      <c r="O269" s="36">
        <v>765982</v>
      </c>
      <c r="P269" s="36">
        <v>37927152</v>
      </c>
    </row>
    <row r="270" spans="1:16" x14ac:dyDescent="0.25">
      <c r="A270" s="2" t="s">
        <v>868</v>
      </c>
      <c r="B270" s="36">
        <v>2863240</v>
      </c>
      <c r="C270" s="36">
        <v>-181180</v>
      </c>
      <c r="D270" s="36">
        <v>1434240</v>
      </c>
      <c r="E270" s="36">
        <v>-4009440</v>
      </c>
      <c r="F270" s="36">
        <v>322100</v>
      </c>
      <c r="G270" s="36">
        <v>-547740</v>
      </c>
      <c r="H270" s="36">
        <v>-241700</v>
      </c>
      <c r="I270" s="36">
        <v>-2192540</v>
      </c>
      <c r="J270" s="36">
        <v>852540</v>
      </c>
      <c r="K270" s="36">
        <v>1805680</v>
      </c>
      <c r="L270" s="36">
        <v>122820</v>
      </c>
      <c r="M270" s="36">
        <v>-404740</v>
      </c>
      <c r="N270" s="36">
        <v>-1392200</v>
      </c>
      <c r="O270" s="36">
        <v>-4145742</v>
      </c>
      <c r="P270" s="36">
        <v>-5714662</v>
      </c>
    </row>
    <row r="271" spans="1:16" x14ac:dyDescent="0.25">
      <c r="A271" s="2" t="s">
        <v>861</v>
      </c>
      <c r="B271" s="36">
        <v>14785240</v>
      </c>
      <c r="C271" s="36">
        <v>11748690</v>
      </c>
      <c r="D271" s="36">
        <v>14394930</v>
      </c>
      <c r="E271" s="36">
        <v>8634290</v>
      </c>
      <c r="F271" s="36">
        <v>16531400</v>
      </c>
      <c r="G271" s="36">
        <v>17923570</v>
      </c>
      <c r="H271" s="36">
        <v>28674610</v>
      </c>
      <c r="I271" s="36">
        <v>14054730</v>
      </c>
      <c r="J271" s="36">
        <v>19869290</v>
      </c>
      <c r="K271" s="36">
        <v>19254880</v>
      </c>
      <c r="L271" s="36">
        <v>14368690</v>
      </c>
      <c r="M271" s="36">
        <v>15951230</v>
      </c>
      <c r="N271" s="36">
        <v>13885600</v>
      </c>
      <c r="O271" s="36">
        <v>13398459</v>
      </c>
      <c r="P271" s="36">
        <v>223475609</v>
      </c>
    </row>
    <row r="272" spans="1:16" x14ac:dyDescent="0.25">
      <c r="A272" s="2" t="s">
        <v>869</v>
      </c>
      <c r="B272" s="36">
        <v>5245190</v>
      </c>
      <c r="C272" s="36">
        <v>6010270</v>
      </c>
      <c r="D272" s="36">
        <v>6121760</v>
      </c>
      <c r="E272" s="36">
        <v>7324230</v>
      </c>
      <c r="F272" s="36">
        <v>8024120</v>
      </c>
      <c r="G272" s="36">
        <v>9372590</v>
      </c>
      <c r="H272" s="36">
        <v>14518580</v>
      </c>
      <c r="I272" s="36">
        <v>8671730</v>
      </c>
      <c r="J272" s="36">
        <v>9295240</v>
      </c>
      <c r="K272" s="36">
        <v>8273180</v>
      </c>
      <c r="L272" s="36">
        <v>7092230</v>
      </c>
      <c r="M272" s="36">
        <v>8279120</v>
      </c>
      <c r="N272" s="36">
        <v>7986910</v>
      </c>
      <c r="O272" s="36">
        <v>9808534</v>
      </c>
      <c r="P272" s="36">
        <v>116023684</v>
      </c>
    </row>
    <row r="273" spans="1:16" x14ac:dyDescent="0.25">
      <c r="A273" s="2" t="s">
        <v>870</v>
      </c>
      <c r="B273" s="36">
        <v>6676810</v>
      </c>
      <c r="C273" s="36">
        <v>5919600</v>
      </c>
      <c r="D273" s="36">
        <v>6838930</v>
      </c>
      <c r="E273" s="36">
        <v>5319500</v>
      </c>
      <c r="F273" s="36">
        <v>8185180</v>
      </c>
      <c r="G273" s="36">
        <v>9098720</v>
      </c>
      <c r="H273" s="36">
        <v>14397730</v>
      </c>
      <c r="I273" s="36">
        <v>7575540</v>
      </c>
      <c r="J273" s="36">
        <v>9721510</v>
      </c>
      <c r="K273" s="36">
        <v>9176020</v>
      </c>
      <c r="L273" s="36">
        <v>7153640</v>
      </c>
      <c r="M273" s="36">
        <v>8076850</v>
      </c>
      <c r="N273" s="36">
        <v>7290890</v>
      </c>
      <c r="O273" s="36">
        <v>7735667</v>
      </c>
      <c r="P273" s="36">
        <v>113166587</v>
      </c>
    </row>
    <row r="275" spans="1:16" x14ac:dyDescent="0.25">
      <c r="A275" s="2" t="s">
        <v>21</v>
      </c>
    </row>
    <row r="276" spans="1:16" x14ac:dyDescent="0.25">
      <c r="A276" s="2" t="s">
        <v>860</v>
      </c>
      <c r="B276" s="36">
        <v>2000</v>
      </c>
      <c r="C276" s="36">
        <v>2001</v>
      </c>
      <c r="D276" s="36">
        <v>2002</v>
      </c>
      <c r="E276" s="36">
        <v>2003</v>
      </c>
      <c r="F276" s="36">
        <v>2004</v>
      </c>
      <c r="G276" s="36">
        <v>2005</v>
      </c>
      <c r="H276" s="36">
        <v>2006</v>
      </c>
      <c r="I276" s="36">
        <v>2007</v>
      </c>
      <c r="J276" s="36">
        <v>2008</v>
      </c>
      <c r="K276" s="36">
        <v>2009</v>
      </c>
      <c r="L276" s="36">
        <v>2010</v>
      </c>
      <c r="M276" s="36">
        <v>2011</v>
      </c>
      <c r="N276" s="36">
        <v>2012</v>
      </c>
      <c r="O276" s="36">
        <v>2013</v>
      </c>
      <c r="P276" s="36" t="s">
        <v>861</v>
      </c>
    </row>
    <row r="277" spans="1:16" x14ac:dyDescent="0.25">
      <c r="A277" s="2" t="s">
        <v>862</v>
      </c>
      <c r="B277" s="36">
        <v>54628160</v>
      </c>
      <c r="C277" s="36">
        <v>49508250</v>
      </c>
      <c r="D277" s="36">
        <v>53252010</v>
      </c>
      <c r="E277" s="36">
        <v>60843760</v>
      </c>
      <c r="F277" s="36">
        <v>66548870</v>
      </c>
      <c r="G277" s="36">
        <v>74961820</v>
      </c>
      <c r="H277" s="36">
        <v>76608680</v>
      </c>
      <c r="I277" s="36">
        <v>79640890</v>
      </c>
      <c r="J277" s="36">
        <v>89232460</v>
      </c>
      <c r="K277" s="36">
        <v>76228400</v>
      </c>
      <c r="L277" s="36">
        <v>83697920</v>
      </c>
      <c r="M277" s="36">
        <v>78293380</v>
      </c>
      <c r="N277" s="36">
        <v>81634840</v>
      </c>
      <c r="O277" s="36">
        <v>102667730</v>
      </c>
      <c r="P277" s="36">
        <v>1027747170</v>
      </c>
    </row>
    <row r="278" spans="1:16" x14ac:dyDescent="0.25">
      <c r="A278" s="2" t="s">
        <v>863</v>
      </c>
      <c r="B278" s="36">
        <v>8056550</v>
      </c>
      <c r="C278" s="36">
        <v>13561160</v>
      </c>
      <c r="D278" s="36">
        <v>10822330</v>
      </c>
      <c r="E278" s="36">
        <v>6558480</v>
      </c>
      <c r="F278" s="36">
        <v>5215530</v>
      </c>
      <c r="G278" s="36">
        <v>3738650</v>
      </c>
      <c r="H278" s="36">
        <v>3781080</v>
      </c>
      <c r="I278" s="36">
        <v>4108470</v>
      </c>
      <c r="J278" s="36">
        <v>3579660</v>
      </c>
      <c r="K278" s="36">
        <v>4799720</v>
      </c>
      <c r="L278" s="36">
        <v>7249840</v>
      </c>
      <c r="M278" s="36">
        <v>6597790</v>
      </c>
      <c r="N278" s="36">
        <v>6910740</v>
      </c>
      <c r="O278" s="36">
        <v>6158430</v>
      </c>
      <c r="P278" s="36">
        <v>91138430</v>
      </c>
    </row>
    <row r="279" spans="1:16" x14ac:dyDescent="0.25">
      <c r="A279" s="2" t="s">
        <v>864</v>
      </c>
      <c r="B279" s="36">
        <v>100000</v>
      </c>
      <c r="C279" s="36">
        <v>1121640</v>
      </c>
      <c r="D279" s="36">
        <v>416900</v>
      </c>
      <c r="E279" s="36">
        <v>165000</v>
      </c>
      <c r="F279" s="36">
        <v>250000</v>
      </c>
      <c r="G279" s="36">
        <v>7569550</v>
      </c>
      <c r="H279" s="36">
        <v>1317750</v>
      </c>
      <c r="I279" s="36">
        <v>2171800</v>
      </c>
      <c r="J279" s="36">
        <v>485900</v>
      </c>
      <c r="K279" s="36">
        <v>5952150</v>
      </c>
      <c r="L279" s="36">
        <v>4227230</v>
      </c>
      <c r="M279" s="36">
        <v>6112490</v>
      </c>
      <c r="N279" s="36">
        <v>3474850</v>
      </c>
      <c r="O279" s="36">
        <v>1768073</v>
      </c>
      <c r="P279" s="36">
        <v>35133333</v>
      </c>
    </row>
    <row r="280" spans="1:16" x14ac:dyDescent="0.25">
      <c r="A280" s="2" t="s">
        <v>865</v>
      </c>
      <c r="B280" s="36">
        <v>26508460</v>
      </c>
      <c r="C280" s="36">
        <v>19008390</v>
      </c>
      <c r="D280" s="36">
        <v>30019840</v>
      </c>
      <c r="E280" s="36">
        <v>76165850</v>
      </c>
      <c r="F280" s="36">
        <v>83800550</v>
      </c>
      <c r="G280" s="36">
        <v>39007290</v>
      </c>
      <c r="H280" s="36">
        <v>92102260</v>
      </c>
      <c r="I280" s="36">
        <v>62003070</v>
      </c>
      <c r="J280" s="36">
        <v>65393360</v>
      </c>
      <c r="K280" s="36">
        <v>74339930</v>
      </c>
      <c r="L280" s="36">
        <v>78181470</v>
      </c>
      <c r="M280" s="36">
        <v>77937010</v>
      </c>
      <c r="N280" s="36">
        <v>92308270</v>
      </c>
      <c r="O280" s="36">
        <v>26303614</v>
      </c>
      <c r="P280" s="36">
        <v>843079364</v>
      </c>
    </row>
    <row r="281" spans="1:16" x14ac:dyDescent="0.25">
      <c r="A281" s="2" t="s">
        <v>866</v>
      </c>
      <c r="B281" s="36">
        <v>66369060</v>
      </c>
      <c r="C281" s="36">
        <v>62451330</v>
      </c>
      <c r="D281" s="36">
        <v>66421560</v>
      </c>
      <c r="E281" s="36">
        <v>108328570</v>
      </c>
      <c r="F281" s="36">
        <v>112248070</v>
      </c>
      <c r="G281" s="36">
        <v>85077010</v>
      </c>
      <c r="H281" s="36">
        <v>96121580</v>
      </c>
      <c r="I281" s="36">
        <v>120129350</v>
      </c>
      <c r="J281" s="36">
        <v>129913480</v>
      </c>
      <c r="K281" s="36">
        <v>131576070</v>
      </c>
      <c r="L281" s="36">
        <v>135246390</v>
      </c>
      <c r="M281" s="36">
        <v>129980840</v>
      </c>
      <c r="N281" s="36">
        <v>77522100</v>
      </c>
      <c r="O281" s="36">
        <v>95012649</v>
      </c>
      <c r="P281" s="36">
        <v>1416398059</v>
      </c>
    </row>
    <row r="282" spans="1:16" x14ac:dyDescent="0.25">
      <c r="A282" s="2" t="s">
        <v>867</v>
      </c>
      <c r="B282" s="36">
        <v>25072140</v>
      </c>
      <c r="C282" s="36">
        <v>31597640</v>
      </c>
      <c r="D282" s="36">
        <v>44209320</v>
      </c>
      <c r="E282" s="36">
        <v>46447880</v>
      </c>
      <c r="F282" s="36">
        <v>54476690</v>
      </c>
      <c r="G282" s="36">
        <v>26094820</v>
      </c>
      <c r="H282" s="36">
        <v>96174240</v>
      </c>
      <c r="I282" s="36">
        <v>16384790</v>
      </c>
      <c r="J282" s="36">
        <v>25556990</v>
      </c>
      <c r="K282" s="36">
        <v>22121190</v>
      </c>
      <c r="L282" s="36">
        <v>30522810</v>
      </c>
      <c r="M282" s="36">
        <v>65742310</v>
      </c>
      <c r="N282" s="36">
        <v>137685380</v>
      </c>
      <c r="O282" s="36">
        <v>18157173</v>
      </c>
      <c r="P282" s="36">
        <v>640243373</v>
      </c>
    </row>
    <row r="283" spans="1:16" x14ac:dyDescent="0.25">
      <c r="A283" s="2" t="s">
        <v>868</v>
      </c>
      <c r="B283" s="36">
        <v>4295980</v>
      </c>
      <c r="C283" s="36">
        <v>21698980</v>
      </c>
      <c r="D283" s="36">
        <v>32239340</v>
      </c>
      <c r="E283" s="36">
        <v>22086620</v>
      </c>
      <c r="F283" s="36">
        <v>21819580</v>
      </c>
      <c r="G283" s="36">
        <v>-28210980</v>
      </c>
      <c r="H283" s="36">
        <v>36972060</v>
      </c>
      <c r="I283" s="36">
        <v>-22820280</v>
      </c>
      <c r="J283" s="36">
        <v>-6441940</v>
      </c>
      <c r="K283" s="36">
        <v>-15246160</v>
      </c>
      <c r="L283" s="36">
        <v>-15174700</v>
      </c>
      <c r="M283" s="36">
        <v>53564940</v>
      </c>
      <c r="N283" s="36">
        <v>61757400</v>
      </c>
      <c r="O283" s="36">
        <v>-47456050</v>
      </c>
      <c r="P283" s="36">
        <v>119084790</v>
      </c>
    </row>
    <row r="284" spans="1:16" x14ac:dyDescent="0.25">
      <c r="A284" s="2" t="s">
        <v>861</v>
      </c>
      <c r="B284" s="36">
        <v>185030350</v>
      </c>
      <c r="C284" s="36">
        <v>198947390</v>
      </c>
      <c r="D284" s="36">
        <v>237381300</v>
      </c>
      <c r="E284" s="36">
        <v>320596160</v>
      </c>
      <c r="F284" s="36">
        <v>344359290</v>
      </c>
      <c r="G284" s="36">
        <v>208238160</v>
      </c>
      <c r="H284" s="36">
        <v>403077650</v>
      </c>
      <c r="I284" s="36">
        <v>261618090</v>
      </c>
      <c r="J284" s="36">
        <v>307719910</v>
      </c>
      <c r="K284" s="36">
        <v>299771300</v>
      </c>
      <c r="L284" s="36">
        <v>323950960</v>
      </c>
      <c r="M284" s="36">
        <v>418228760</v>
      </c>
      <c r="N284" s="36">
        <v>461293580</v>
      </c>
      <c r="O284" s="36">
        <v>202611619</v>
      </c>
      <c r="P284" s="36">
        <v>4172824519</v>
      </c>
    </row>
    <row r="285" spans="1:16" x14ac:dyDescent="0.25">
      <c r="A285" s="2" t="s">
        <v>869</v>
      </c>
      <c r="B285" s="36">
        <v>89293170</v>
      </c>
      <c r="C285" s="36">
        <v>83199440</v>
      </c>
      <c r="D285" s="36">
        <v>94511080</v>
      </c>
      <c r="E285" s="36">
        <v>143733090</v>
      </c>
      <c r="F285" s="36">
        <v>155814950</v>
      </c>
      <c r="G285" s="36">
        <v>125277310</v>
      </c>
      <c r="H285" s="36">
        <v>173809770</v>
      </c>
      <c r="I285" s="36">
        <v>147924230</v>
      </c>
      <c r="J285" s="36">
        <v>158691380</v>
      </c>
      <c r="K285" s="36">
        <v>161320200</v>
      </c>
      <c r="L285" s="36">
        <v>173356460</v>
      </c>
      <c r="M285" s="36">
        <v>168940670</v>
      </c>
      <c r="N285" s="36">
        <v>184328700</v>
      </c>
      <c r="O285" s="36">
        <v>136897847</v>
      </c>
      <c r="P285" s="36">
        <v>1997098297</v>
      </c>
    </row>
    <row r="286" spans="1:16" x14ac:dyDescent="0.25">
      <c r="A286" s="2" t="s">
        <v>870</v>
      </c>
      <c r="B286" s="36">
        <v>91441200</v>
      </c>
      <c r="C286" s="36">
        <v>94048970</v>
      </c>
      <c r="D286" s="36">
        <v>110630880</v>
      </c>
      <c r="E286" s="36">
        <v>154776450</v>
      </c>
      <c r="F286" s="36">
        <v>166724760</v>
      </c>
      <c r="G286" s="36">
        <v>111171830</v>
      </c>
      <c r="H286" s="36">
        <v>192295820</v>
      </c>
      <c r="I286" s="36">
        <v>136514140</v>
      </c>
      <c r="J286" s="36">
        <v>155470470</v>
      </c>
      <c r="K286" s="36">
        <v>153697260</v>
      </c>
      <c r="L286" s="36">
        <v>165769200</v>
      </c>
      <c r="M286" s="36">
        <v>195723150</v>
      </c>
      <c r="N286" s="36">
        <v>215207480</v>
      </c>
      <c r="O286" s="36">
        <v>113169822</v>
      </c>
      <c r="P286" s="36">
        <v>2056641432</v>
      </c>
    </row>
    <row r="288" spans="1:16" x14ac:dyDescent="0.25">
      <c r="A288" s="2" t="s">
        <v>22</v>
      </c>
    </row>
    <row r="289" spans="1:16" x14ac:dyDescent="0.25">
      <c r="A289" s="2" t="s">
        <v>860</v>
      </c>
      <c r="B289" s="36">
        <v>2000</v>
      </c>
      <c r="C289" s="36">
        <v>2001</v>
      </c>
      <c r="D289" s="36">
        <v>2002</v>
      </c>
      <c r="E289" s="36">
        <v>2003</v>
      </c>
      <c r="F289" s="36">
        <v>2004</v>
      </c>
      <c r="G289" s="36">
        <v>2005</v>
      </c>
      <c r="H289" s="36">
        <v>2006</v>
      </c>
      <c r="I289" s="36">
        <v>2007</v>
      </c>
      <c r="J289" s="36">
        <v>2008</v>
      </c>
      <c r="K289" s="36">
        <v>2009</v>
      </c>
      <c r="L289" s="36">
        <v>2010</v>
      </c>
      <c r="M289" s="36">
        <v>2011</v>
      </c>
      <c r="N289" s="36">
        <v>2012</v>
      </c>
      <c r="O289" s="36">
        <v>2013</v>
      </c>
      <c r="P289" s="36" t="s">
        <v>861</v>
      </c>
    </row>
    <row r="290" spans="1:16" x14ac:dyDescent="0.25">
      <c r="A290" s="2" t="s">
        <v>862</v>
      </c>
      <c r="B290" s="36">
        <v>2423870</v>
      </c>
      <c r="C290" s="36">
        <v>2204600</v>
      </c>
      <c r="D290" s="36">
        <v>2056620</v>
      </c>
      <c r="E290" s="36">
        <v>2788220</v>
      </c>
      <c r="F290" s="36">
        <v>3014960</v>
      </c>
      <c r="G290" s="36">
        <v>3771570</v>
      </c>
      <c r="H290" s="36">
        <v>2889390</v>
      </c>
      <c r="I290" s="36">
        <v>2703800</v>
      </c>
      <c r="J290" s="36">
        <v>3227450</v>
      </c>
      <c r="K290" s="36">
        <v>2665620</v>
      </c>
      <c r="L290" s="36">
        <v>2959810</v>
      </c>
      <c r="M290" s="36">
        <v>2831050</v>
      </c>
      <c r="N290" s="36">
        <v>3066390</v>
      </c>
      <c r="O290" s="36">
        <v>3606080</v>
      </c>
      <c r="P290" s="36">
        <v>40209430</v>
      </c>
    </row>
    <row r="291" spans="1:16" x14ac:dyDescent="0.25">
      <c r="A291" s="2" t="s">
        <v>863</v>
      </c>
      <c r="B291" s="36">
        <v>360150</v>
      </c>
      <c r="C291" s="36">
        <v>363130</v>
      </c>
      <c r="D291" s="36">
        <v>395370</v>
      </c>
      <c r="E291" s="36">
        <v>348600</v>
      </c>
      <c r="F291" s="36">
        <v>341320</v>
      </c>
      <c r="G291" s="36">
        <v>424600</v>
      </c>
      <c r="H291" s="36">
        <v>770850</v>
      </c>
      <c r="I291" s="36">
        <v>824650</v>
      </c>
      <c r="J291" s="36">
        <v>971350</v>
      </c>
      <c r="K291" s="36">
        <v>884790</v>
      </c>
      <c r="L291" s="36">
        <v>830560</v>
      </c>
      <c r="M291" s="36">
        <v>789000</v>
      </c>
      <c r="N291" s="36">
        <v>761640</v>
      </c>
      <c r="O291" s="36">
        <v>775784</v>
      </c>
      <c r="P291" s="36">
        <v>8841794</v>
      </c>
    </row>
    <row r="292" spans="1:16" x14ac:dyDescent="0.25">
      <c r="A292" s="2" t="s">
        <v>864</v>
      </c>
      <c r="B292" s="36">
        <v>165850</v>
      </c>
      <c r="D292" s="36">
        <v>35400</v>
      </c>
      <c r="E292" s="36">
        <v>13890</v>
      </c>
      <c r="G292" s="36">
        <v>36730</v>
      </c>
      <c r="H292" s="36">
        <v>149800</v>
      </c>
      <c r="I292" s="36">
        <v>178200</v>
      </c>
      <c r="J292" s="36">
        <v>13800</v>
      </c>
      <c r="N292" s="36">
        <v>1920</v>
      </c>
      <c r="P292" s="36">
        <v>595590</v>
      </c>
    </row>
    <row r="293" spans="1:16" x14ac:dyDescent="0.25">
      <c r="A293" s="2" t="s">
        <v>865</v>
      </c>
      <c r="B293" s="36">
        <v>16690</v>
      </c>
      <c r="C293" s="36">
        <v>205210</v>
      </c>
      <c r="D293" s="36">
        <v>32390</v>
      </c>
      <c r="E293" s="36">
        <v>65030</v>
      </c>
      <c r="F293" s="36">
        <v>35800</v>
      </c>
      <c r="G293" s="36">
        <v>4930</v>
      </c>
      <c r="H293" s="36">
        <v>55470</v>
      </c>
      <c r="I293" s="36">
        <v>413460</v>
      </c>
      <c r="J293" s="36">
        <v>78800</v>
      </c>
      <c r="K293" s="36">
        <v>111730</v>
      </c>
      <c r="L293" s="36">
        <v>285590</v>
      </c>
      <c r="M293" s="36">
        <v>1178730</v>
      </c>
      <c r="N293" s="36">
        <v>132530</v>
      </c>
      <c r="O293" s="36">
        <v>793658</v>
      </c>
      <c r="P293" s="36">
        <v>3410018</v>
      </c>
    </row>
    <row r="294" spans="1:16" x14ac:dyDescent="0.25">
      <c r="A294" s="2" t="s">
        <v>866</v>
      </c>
      <c r="B294" s="36">
        <v>1599690</v>
      </c>
      <c r="C294" s="36">
        <v>1129790</v>
      </c>
      <c r="D294" s="36">
        <v>2090240</v>
      </c>
      <c r="E294" s="36">
        <v>2653260</v>
      </c>
      <c r="F294" s="36">
        <v>2924410</v>
      </c>
      <c r="G294" s="36">
        <v>1702600</v>
      </c>
      <c r="H294" s="36">
        <v>2105410</v>
      </c>
      <c r="I294" s="36">
        <v>2805130</v>
      </c>
      <c r="J294" s="36">
        <v>2038530</v>
      </c>
      <c r="K294" s="36">
        <v>2547980</v>
      </c>
      <c r="L294" s="36">
        <v>2507110</v>
      </c>
      <c r="M294" s="36">
        <v>2522820</v>
      </c>
      <c r="N294" s="36">
        <v>2414800</v>
      </c>
      <c r="O294" s="36">
        <v>2723744</v>
      </c>
      <c r="P294" s="36">
        <v>31765514</v>
      </c>
    </row>
    <row r="295" spans="1:16" x14ac:dyDescent="0.25">
      <c r="A295" s="2" t="s">
        <v>867</v>
      </c>
      <c r="B295" s="36">
        <v>851890</v>
      </c>
      <c r="C295" s="36">
        <v>207660</v>
      </c>
      <c r="D295" s="36">
        <v>8840</v>
      </c>
      <c r="E295" s="36">
        <v>337750</v>
      </c>
      <c r="F295" s="36">
        <v>41650</v>
      </c>
      <c r="G295" s="36">
        <v>1846390</v>
      </c>
      <c r="H295" s="36">
        <v>1360</v>
      </c>
      <c r="I295" s="36">
        <v>1704930</v>
      </c>
      <c r="J295" s="36">
        <v>367710</v>
      </c>
      <c r="K295" s="36">
        <v>2477110</v>
      </c>
      <c r="L295" s="36">
        <v>3524650</v>
      </c>
      <c r="M295" s="36">
        <v>2648890</v>
      </c>
      <c r="N295" s="36">
        <v>520590</v>
      </c>
      <c r="O295" s="36">
        <v>2005128</v>
      </c>
      <c r="P295" s="36">
        <v>16544548</v>
      </c>
    </row>
    <row r="296" spans="1:16" x14ac:dyDescent="0.25">
      <c r="A296" s="2" t="s">
        <v>868</v>
      </c>
      <c r="B296" s="36">
        <v>-1030020</v>
      </c>
      <c r="C296" s="36">
        <v>-2871060</v>
      </c>
      <c r="D296" s="36">
        <v>-841340</v>
      </c>
      <c r="E296" s="36">
        <v>-449420</v>
      </c>
      <c r="F296" s="36">
        <v>-852060</v>
      </c>
      <c r="G296" s="36">
        <v>-1377680</v>
      </c>
      <c r="H296" s="36">
        <v>-3517480</v>
      </c>
      <c r="I296" s="36">
        <v>779900</v>
      </c>
      <c r="J296" s="36">
        <v>-3770400</v>
      </c>
      <c r="K296" s="36">
        <v>2725840</v>
      </c>
      <c r="L296" s="36">
        <v>3911600</v>
      </c>
      <c r="M296" s="36">
        <v>745820</v>
      </c>
      <c r="N296" s="36">
        <v>-2054200</v>
      </c>
      <c r="O296" s="36">
        <v>-893300</v>
      </c>
      <c r="P296" s="36">
        <v>-9493800</v>
      </c>
    </row>
    <row r="297" spans="1:16" x14ac:dyDescent="0.25">
      <c r="A297" s="2" t="s">
        <v>861</v>
      </c>
      <c r="B297" s="36">
        <v>4388120</v>
      </c>
      <c r="C297" s="36">
        <v>1239330</v>
      </c>
      <c r="D297" s="36">
        <v>3777520</v>
      </c>
      <c r="E297" s="36">
        <v>5757330</v>
      </c>
      <c r="F297" s="36">
        <v>5506080</v>
      </c>
      <c r="G297" s="36">
        <v>6409140</v>
      </c>
      <c r="H297" s="36">
        <v>2454800</v>
      </c>
      <c r="I297" s="36">
        <v>9410070</v>
      </c>
      <c r="J297" s="36">
        <v>2927240</v>
      </c>
      <c r="K297" s="36">
        <v>11413070</v>
      </c>
      <c r="L297" s="36">
        <v>14019320</v>
      </c>
      <c r="M297" s="36">
        <v>10716310</v>
      </c>
      <c r="N297" s="36">
        <v>4843670</v>
      </c>
      <c r="O297" s="36">
        <v>9011094</v>
      </c>
      <c r="P297" s="36">
        <v>91873094</v>
      </c>
    </row>
    <row r="298" spans="1:16" x14ac:dyDescent="0.25">
      <c r="A298" s="2" t="s">
        <v>869</v>
      </c>
      <c r="B298" s="36">
        <v>2966560</v>
      </c>
      <c r="C298" s="36">
        <v>2772940</v>
      </c>
      <c r="D298" s="36">
        <v>2519780</v>
      </c>
      <c r="E298" s="36">
        <v>3215740</v>
      </c>
      <c r="F298" s="36">
        <v>3392080</v>
      </c>
      <c r="G298" s="36">
        <v>4237830</v>
      </c>
      <c r="H298" s="36">
        <v>3865510</v>
      </c>
      <c r="I298" s="36">
        <v>4120110</v>
      </c>
      <c r="J298" s="36">
        <v>4291400</v>
      </c>
      <c r="K298" s="36">
        <v>3662140</v>
      </c>
      <c r="L298" s="36">
        <v>4075960</v>
      </c>
      <c r="M298" s="36">
        <v>4798780</v>
      </c>
      <c r="N298" s="36">
        <v>3962480</v>
      </c>
      <c r="O298" s="36">
        <v>5175522</v>
      </c>
      <c r="P298" s="36">
        <v>53056832</v>
      </c>
    </row>
    <row r="299" spans="1:16" x14ac:dyDescent="0.25">
      <c r="A299" s="2" t="s">
        <v>870</v>
      </c>
      <c r="B299" s="36">
        <v>2451580</v>
      </c>
      <c r="C299" s="36">
        <v>1337450</v>
      </c>
      <c r="D299" s="36">
        <v>2099080</v>
      </c>
      <c r="E299" s="36">
        <v>2991010</v>
      </c>
      <c r="F299" s="36">
        <v>2966060</v>
      </c>
      <c r="G299" s="36">
        <v>3548990</v>
      </c>
      <c r="H299" s="36">
        <v>2106770</v>
      </c>
      <c r="I299" s="36">
        <v>4510060</v>
      </c>
      <c r="J299" s="36">
        <v>2406240</v>
      </c>
      <c r="K299" s="36">
        <v>5025090</v>
      </c>
      <c r="L299" s="36">
        <v>6031760</v>
      </c>
      <c r="M299" s="36">
        <v>5171710</v>
      </c>
      <c r="N299" s="36">
        <v>2935390</v>
      </c>
      <c r="O299" s="36">
        <v>4728872</v>
      </c>
      <c r="P299" s="36">
        <v>48310062</v>
      </c>
    </row>
    <row r="301" spans="1:16" x14ac:dyDescent="0.25">
      <c r="A301" s="2" t="s">
        <v>23</v>
      </c>
    </row>
    <row r="302" spans="1:16" x14ac:dyDescent="0.25">
      <c r="A302" s="2" t="s">
        <v>860</v>
      </c>
      <c r="B302" s="36">
        <v>2000</v>
      </c>
      <c r="C302" s="36">
        <v>2001</v>
      </c>
      <c r="D302" s="36">
        <v>2002</v>
      </c>
      <c r="E302" s="36">
        <v>2003</v>
      </c>
      <c r="F302" s="36">
        <v>2004</v>
      </c>
      <c r="G302" s="36">
        <v>2005</v>
      </c>
      <c r="H302" s="36">
        <v>2006</v>
      </c>
      <c r="I302" s="36">
        <v>2007</v>
      </c>
      <c r="J302" s="36">
        <v>2008</v>
      </c>
      <c r="K302" s="36">
        <v>2009</v>
      </c>
      <c r="L302" s="36">
        <v>2010</v>
      </c>
      <c r="M302" s="36">
        <v>2011</v>
      </c>
      <c r="N302" s="36">
        <v>2012</v>
      </c>
      <c r="O302" s="36">
        <v>2013</v>
      </c>
      <c r="P302" s="36" t="s">
        <v>861</v>
      </c>
    </row>
    <row r="303" spans="1:16" x14ac:dyDescent="0.25">
      <c r="A303" s="2" t="s">
        <v>862</v>
      </c>
      <c r="B303" s="36">
        <v>363200</v>
      </c>
      <c r="C303" s="36">
        <v>306860</v>
      </c>
      <c r="D303" s="36">
        <v>342200</v>
      </c>
      <c r="E303" s="36">
        <v>329180</v>
      </c>
      <c r="F303" s="36">
        <v>404710</v>
      </c>
      <c r="G303" s="36">
        <v>414260</v>
      </c>
      <c r="H303" s="36">
        <v>456020</v>
      </c>
      <c r="I303" s="36">
        <v>493210</v>
      </c>
      <c r="J303" s="36">
        <v>808140</v>
      </c>
      <c r="K303" s="36">
        <v>691910</v>
      </c>
      <c r="L303" s="36">
        <v>753200</v>
      </c>
      <c r="M303" s="36">
        <v>787270</v>
      </c>
      <c r="N303" s="36">
        <v>865730</v>
      </c>
      <c r="O303" s="36">
        <v>1037564</v>
      </c>
      <c r="P303" s="36">
        <v>8053454</v>
      </c>
    </row>
    <row r="304" spans="1:16" x14ac:dyDescent="0.25">
      <c r="A304" s="2" t="s">
        <v>863</v>
      </c>
      <c r="B304" s="36">
        <v>27510</v>
      </c>
      <c r="C304" s="36">
        <v>22850</v>
      </c>
      <c r="D304" s="36">
        <v>17530</v>
      </c>
      <c r="E304" s="36">
        <v>24680</v>
      </c>
      <c r="F304" s="36">
        <v>22410</v>
      </c>
      <c r="G304" s="36">
        <v>16650</v>
      </c>
      <c r="H304" s="36">
        <v>18680</v>
      </c>
      <c r="I304" s="36">
        <v>23350</v>
      </c>
      <c r="J304" s="36">
        <v>19570</v>
      </c>
      <c r="K304" s="36">
        <v>29510</v>
      </c>
      <c r="L304" s="36">
        <v>36630</v>
      </c>
      <c r="M304" s="36">
        <v>36280</v>
      </c>
      <c r="N304" s="36">
        <v>34210</v>
      </c>
      <c r="O304" s="36">
        <v>29111</v>
      </c>
      <c r="P304" s="36">
        <v>358971</v>
      </c>
    </row>
    <row r="305" spans="1:16" x14ac:dyDescent="0.25">
      <c r="A305" s="2" t="s">
        <v>864</v>
      </c>
      <c r="B305" s="36">
        <v>86400</v>
      </c>
      <c r="C305" s="36">
        <v>0</v>
      </c>
      <c r="D305" s="36">
        <v>96580</v>
      </c>
      <c r="G305" s="36">
        <v>0</v>
      </c>
      <c r="J305" s="36">
        <v>70860</v>
      </c>
      <c r="K305" s="36">
        <v>14220</v>
      </c>
      <c r="M305" s="36">
        <v>101000</v>
      </c>
      <c r="P305" s="36">
        <v>369060</v>
      </c>
    </row>
    <row r="306" spans="1:16" x14ac:dyDescent="0.25">
      <c r="A306" s="2" t="s">
        <v>865</v>
      </c>
      <c r="B306" s="36">
        <v>27620</v>
      </c>
      <c r="C306" s="36">
        <v>2300</v>
      </c>
      <c r="D306" s="36">
        <v>10820</v>
      </c>
      <c r="E306" s="36">
        <v>6420</v>
      </c>
      <c r="F306" s="36">
        <v>13800</v>
      </c>
      <c r="G306" s="36">
        <v>700</v>
      </c>
      <c r="H306" s="36">
        <v>103260</v>
      </c>
      <c r="I306" s="36">
        <v>5570</v>
      </c>
      <c r="J306" s="36">
        <v>148840</v>
      </c>
      <c r="K306" s="36">
        <v>316380</v>
      </c>
      <c r="L306" s="36">
        <v>81230</v>
      </c>
      <c r="M306" s="36">
        <v>48950</v>
      </c>
      <c r="N306" s="36">
        <v>61210</v>
      </c>
      <c r="O306" s="36">
        <v>59447</v>
      </c>
      <c r="P306" s="36">
        <v>886547</v>
      </c>
    </row>
    <row r="307" spans="1:16" x14ac:dyDescent="0.25">
      <c r="A307" s="2" t="s">
        <v>866</v>
      </c>
      <c r="B307" s="36">
        <v>391900</v>
      </c>
      <c r="C307" s="36">
        <v>504310</v>
      </c>
      <c r="D307" s="36">
        <v>373370</v>
      </c>
      <c r="E307" s="36">
        <v>302880</v>
      </c>
      <c r="F307" s="36">
        <v>309510</v>
      </c>
      <c r="G307" s="36">
        <v>328560</v>
      </c>
      <c r="H307" s="36">
        <v>479990</v>
      </c>
      <c r="I307" s="36">
        <v>421630</v>
      </c>
      <c r="J307" s="36">
        <v>516000</v>
      </c>
      <c r="K307" s="36">
        <v>700040</v>
      </c>
      <c r="L307" s="36">
        <v>539840</v>
      </c>
      <c r="M307" s="36">
        <v>404140</v>
      </c>
      <c r="N307" s="36">
        <v>488790</v>
      </c>
      <c r="O307" s="36">
        <v>454752</v>
      </c>
      <c r="P307" s="36">
        <v>6215712</v>
      </c>
    </row>
    <row r="308" spans="1:16" x14ac:dyDescent="0.25">
      <c r="A308" s="2" t="s">
        <v>867</v>
      </c>
      <c r="B308" s="36">
        <v>63860</v>
      </c>
      <c r="C308" s="36">
        <v>12280</v>
      </c>
      <c r="D308" s="36">
        <v>483700</v>
      </c>
      <c r="E308" s="36">
        <v>66030</v>
      </c>
      <c r="F308" s="36">
        <v>52530</v>
      </c>
      <c r="G308" s="36">
        <v>58520</v>
      </c>
      <c r="H308" s="36">
        <v>22420</v>
      </c>
      <c r="I308" s="36">
        <v>28120</v>
      </c>
      <c r="J308" s="36">
        <v>443440</v>
      </c>
      <c r="K308" s="36">
        <v>582380</v>
      </c>
      <c r="L308" s="36">
        <v>87730</v>
      </c>
      <c r="M308" s="36">
        <v>575340</v>
      </c>
      <c r="N308" s="36">
        <v>361680</v>
      </c>
      <c r="O308" s="36">
        <v>711661</v>
      </c>
      <c r="P308" s="36">
        <v>3549691</v>
      </c>
    </row>
    <row r="309" spans="1:16" x14ac:dyDescent="0.25">
      <c r="A309" s="2" t="s">
        <v>868</v>
      </c>
      <c r="B309" s="36">
        <v>-98000</v>
      </c>
      <c r="C309" s="36">
        <v>369080</v>
      </c>
      <c r="D309" s="36">
        <v>779820</v>
      </c>
      <c r="E309" s="36">
        <v>17220</v>
      </c>
      <c r="F309" s="36">
        <v>-157780</v>
      </c>
      <c r="G309" s="36">
        <v>-89040</v>
      </c>
      <c r="H309" s="36">
        <v>-151140</v>
      </c>
      <c r="I309" s="36">
        <v>-144760</v>
      </c>
      <c r="J309" s="36">
        <v>-176020</v>
      </c>
      <c r="K309" s="36">
        <v>460740</v>
      </c>
      <c r="L309" s="36">
        <v>-486980</v>
      </c>
      <c r="M309" s="36">
        <v>11940</v>
      </c>
      <c r="N309" s="36">
        <v>-221420</v>
      </c>
      <c r="O309" s="36">
        <v>80582</v>
      </c>
      <c r="P309" s="36">
        <v>194242</v>
      </c>
    </row>
    <row r="310" spans="1:16" x14ac:dyDescent="0.25">
      <c r="A310" s="2" t="s">
        <v>861</v>
      </c>
      <c r="B310" s="36">
        <v>862490</v>
      </c>
      <c r="C310" s="36">
        <v>1217680</v>
      </c>
      <c r="D310" s="36">
        <v>2104020</v>
      </c>
      <c r="E310" s="36">
        <v>746410</v>
      </c>
      <c r="F310" s="36">
        <v>645180</v>
      </c>
      <c r="G310" s="36">
        <v>729650</v>
      </c>
      <c r="H310" s="36">
        <v>929230</v>
      </c>
      <c r="I310" s="36">
        <v>827120</v>
      </c>
      <c r="J310" s="36">
        <v>1830830</v>
      </c>
      <c r="K310" s="36">
        <v>2795180</v>
      </c>
      <c r="L310" s="36">
        <v>1011650</v>
      </c>
      <c r="M310" s="36">
        <v>1964920</v>
      </c>
      <c r="N310" s="36">
        <v>1590200</v>
      </c>
      <c r="O310" s="36">
        <v>2373117</v>
      </c>
      <c r="P310" s="36">
        <v>19627677</v>
      </c>
    </row>
    <row r="311" spans="1:16" x14ac:dyDescent="0.25">
      <c r="A311" s="2" t="s">
        <v>869</v>
      </c>
      <c r="B311" s="36">
        <v>504730</v>
      </c>
      <c r="C311" s="36">
        <v>332010</v>
      </c>
      <c r="D311" s="36">
        <v>467130</v>
      </c>
      <c r="E311" s="36">
        <v>360280</v>
      </c>
      <c r="F311" s="36">
        <v>440920</v>
      </c>
      <c r="G311" s="36">
        <v>431610</v>
      </c>
      <c r="H311" s="36">
        <v>577960</v>
      </c>
      <c r="I311" s="36">
        <v>522130</v>
      </c>
      <c r="J311" s="36">
        <v>1047410</v>
      </c>
      <c r="K311" s="36">
        <v>1052020</v>
      </c>
      <c r="L311" s="36">
        <v>871060</v>
      </c>
      <c r="M311" s="36">
        <v>973500</v>
      </c>
      <c r="N311" s="36">
        <v>961150</v>
      </c>
      <c r="O311" s="36">
        <v>1126122</v>
      </c>
      <c r="P311" s="36">
        <v>9668032</v>
      </c>
    </row>
    <row r="312" spans="1:16" x14ac:dyDescent="0.25">
      <c r="A312" s="2" t="s">
        <v>870</v>
      </c>
      <c r="B312" s="36">
        <v>455760</v>
      </c>
      <c r="C312" s="36">
        <v>516590</v>
      </c>
      <c r="D312" s="36">
        <v>857070</v>
      </c>
      <c r="E312" s="36">
        <v>368910</v>
      </c>
      <c r="F312" s="36">
        <v>362040</v>
      </c>
      <c r="G312" s="36">
        <v>387080</v>
      </c>
      <c r="H312" s="36">
        <v>502410</v>
      </c>
      <c r="I312" s="36">
        <v>449750</v>
      </c>
      <c r="J312" s="36">
        <v>959440</v>
      </c>
      <c r="K312" s="36">
        <v>1282420</v>
      </c>
      <c r="L312" s="36">
        <v>627570</v>
      </c>
      <c r="M312" s="36">
        <v>979480</v>
      </c>
      <c r="N312" s="36">
        <v>850470</v>
      </c>
      <c r="O312" s="36">
        <v>1166413</v>
      </c>
      <c r="P312" s="36">
        <v>9765403</v>
      </c>
    </row>
    <row r="314" spans="1:16" x14ac:dyDescent="0.25">
      <c r="A314" s="2" t="s">
        <v>24</v>
      </c>
    </row>
    <row r="315" spans="1:16" x14ac:dyDescent="0.25">
      <c r="A315" s="2" t="s">
        <v>860</v>
      </c>
      <c r="B315" s="36">
        <v>2000</v>
      </c>
      <c r="C315" s="36">
        <v>2001</v>
      </c>
      <c r="D315" s="36">
        <v>2002</v>
      </c>
      <c r="E315" s="36">
        <v>2003</v>
      </c>
      <c r="F315" s="36">
        <v>2004</v>
      </c>
      <c r="G315" s="36">
        <v>2005</v>
      </c>
      <c r="H315" s="36">
        <v>2006</v>
      </c>
      <c r="I315" s="36">
        <v>2007</v>
      </c>
      <c r="J315" s="36">
        <v>2008</v>
      </c>
      <c r="K315" s="36">
        <v>2009</v>
      </c>
      <c r="L315" s="36">
        <v>2010</v>
      </c>
      <c r="M315" s="36">
        <v>2011</v>
      </c>
      <c r="N315" s="36">
        <v>2012</v>
      </c>
      <c r="O315" s="36">
        <v>2013</v>
      </c>
      <c r="P315" s="36" t="s">
        <v>861</v>
      </c>
    </row>
    <row r="316" spans="1:16" x14ac:dyDescent="0.25">
      <c r="A316" s="2" t="s">
        <v>862</v>
      </c>
      <c r="B316" s="36">
        <v>973020</v>
      </c>
      <c r="C316" s="36">
        <v>1032810</v>
      </c>
      <c r="D316" s="36">
        <v>1045460</v>
      </c>
      <c r="E316" s="36">
        <v>1013540</v>
      </c>
      <c r="F316" s="36">
        <v>1215230</v>
      </c>
      <c r="G316" s="36">
        <v>1234920</v>
      </c>
      <c r="H316" s="36">
        <v>1359870</v>
      </c>
      <c r="I316" s="36">
        <v>1349980</v>
      </c>
      <c r="J316" s="36">
        <v>1978000</v>
      </c>
      <c r="K316" s="36">
        <v>1887060</v>
      </c>
      <c r="L316" s="36">
        <v>2035690</v>
      </c>
      <c r="M316" s="36">
        <v>1942310</v>
      </c>
      <c r="N316" s="36">
        <v>1980780</v>
      </c>
      <c r="O316" s="36">
        <v>2275041</v>
      </c>
      <c r="P316" s="36">
        <v>21323711</v>
      </c>
    </row>
    <row r="317" spans="1:16" x14ac:dyDescent="0.25">
      <c r="A317" s="2" t="s">
        <v>863</v>
      </c>
      <c r="B317" s="36">
        <v>985350</v>
      </c>
      <c r="C317" s="36">
        <v>159590</v>
      </c>
      <c r="D317" s="36">
        <v>787860</v>
      </c>
      <c r="E317" s="36">
        <v>496210</v>
      </c>
      <c r="F317" s="36">
        <v>534130</v>
      </c>
      <c r="G317" s="36">
        <v>614540</v>
      </c>
      <c r="H317" s="36">
        <v>311060</v>
      </c>
      <c r="I317" s="36">
        <v>340300</v>
      </c>
      <c r="J317" s="36">
        <v>447240</v>
      </c>
      <c r="K317" s="36">
        <v>285040</v>
      </c>
      <c r="L317" s="36">
        <v>298430</v>
      </c>
      <c r="M317" s="36">
        <v>264660</v>
      </c>
      <c r="N317" s="36">
        <v>532020</v>
      </c>
      <c r="O317" s="36">
        <v>624656</v>
      </c>
      <c r="P317" s="36">
        <v>6681086</v>
      </c>
    </row>
    <row r="318" spans="1:16" x14ac:dyDescent="0.25">
      <c r="A318" s="2" t="s">
        <v>864</v>
      </c>
      <c r="B318" s="36">
        <v>4940</v>
      </c>
      <c r="F318" s="36">
        <v>59020</v>
      </c>
      <c r="G318" s="36">
        <v>0</v>
      </c>
      <c r="H318" s="36">
        <v>0</v>
      </c>
      <c r="I318" s="36">
        <v>365750</v>
      </c>
      <c r="J318" s="36">
        <v>270450</v>
      </c>
      <c r="K318" s="36">
        <v>3250</v>
      </c>
      <c r="L318" s="36">
        <v>0</v>
      </c>
      <c r="M318" s="36">
        <v>22910</v>
      </c>
      <c r="N318" s="36">
        <v>0</v>
      </c>
      <c r="O318" s="36">
        <v>18850</v>
      </c>
      <c r="P318" s="36">
        <v>745170</v>
      </c>
    </row>
    <row r="319" spans="1:16" x14ac:dyDescent="0.25">
      <c r="A319" s="2" t="s">
        <v>865</v>
      </c>
      <c r="B319" s="36">
        <v>75980</v>
      </c>
      <c r="C319" s="36">
        <v>60190</v>
      </c>
      <c r="D319" s="36">
        <v>70450</v>
      </c>
      <c r="E319" s="36">
        <v>63620</v>
      </c>
      <c r="F319" s="36">
        <v>1795740</v>
      </c>
      <c r="G319" s="36">
        <v>329380</v>
      </c>
      <c r="H319" s="36">
        <v>612030</v>
      </c>
      <c r="I319" s="36">
        <v>426370</v>
      </c>
      <c r="J319" s="36">
        <v>657770</v>
      </c>
      <c r="K319" s="36">
        <v>755150</v>
      </c>
      <c r="L319" s="36">
        <v>614710</v>
      </c>
      <c r="M319" s="36">
        <v>315330</v>
      </c>
      <c r="N319" s="36">
        <v>341550</v>
      </c>
      <c r="O319" s="36">
        <v>710577</v>
      </c>
      <c r="P319" s="36">
        <v>6828847</v>
      </c>
    </row>
    <row r="320" spans="1:16" x14ac:dyDescent="0.25">
      <c r="A320" s="2" t="s">
        <v>866</v>
      </c>
      <c r="B320" s="36">
        <v>997880</v>
      </c>
      <c r="C320" s="36">
        <v>856820</v>
      </c>
      <c r="D320" s="36">
        <v>1867350</v>
      </c>
      <c r="E320" s="36">
        <v>1213480</v>
      </c>
      <c r="F320" s="36">
        <v>1758950</v>
      </c>
      <c r="G320" s="36">
        <v>1250790</v>
      </c>
      <c r="H320" s="36">
        <v>1893540</v>
      </c>
      <c r="I320" s="36">
        <v>1839620</v>
      </c>
      <c r="J320" s="36">
        <v>2216930</v>
      </c>
      <c r="K320" s="36">
        <v>2276020</v>
      </c>
      <c r="L320" s="36">
        <v>1863610</v>
      </c>
      <c r="M320" s="36">
        <v>1507240</v>
      </c>
      <c r="N320" s="36">
        <v>1643420</v>
      </c>
      <c r="O320" s="36">
        <v>1693850</v>
      </c>
      <c r="P320" s="36">
        <v>22879500</v>
      </c>
    </row>
    <row r="321" spans="1:16" x14ac:dyDescent="0.25">
      <c r="A321" s="2" t="s">
        <v>867</v>
      </c>
      <c r="B321" s="36">
        <v>77170</v>
      </c>
      <c r="C321" s="36">
        <v>0</v>
      </c>
      <c r="D321" s="36">
        <v>90390</v>
      </c>
      <c r="E321" s="36">
        <v>265440</v>
      </c>
      <c r="F321" s="36">
        <v>3946530</v>
      </c>
      <c r="G321" s="36">
        <v>1171950</v>
      </c>
      <c r="H321" s="36">
        <v>2527970</v>
      </c>
      <c r="I321" s="36">
        <v>338750</v>
      </c>
      <c r="J321" s="36">
        <v>6000</v>
      </c>
      <c r="K321" s="36">
        <v>4220</v>
      </c>
      <c r="L321" s="36">
        <v>0</v>
      </c>
      <c r="M321" s="36">
        <v>510980</v>
      </c>
      <c r="N321" s="36">
        <v>807750</v>
      </c>
      <c r="O321" s="36">
        <v>744121</v>
      </c>
      <c r="P321" s="36">
        <v>10491271</v>
      </c>
    </row>
    <row r="322" spans="1:16" x14ac:dyDescent="0.25">
      <c r="A322" s="2" t="s">
        <v>868</v>
      </c>
      <c r="B322" s="36">
        <v>-1928500</v>
      </c>
      <c r="C322" s="36">
        <v>-791540</v>
      </c>
      <c r="D322" s="36">
        <v>107980</v>
      </c>
      <c r="E322" s="36">
        <v>-188920</v>
      </c>
      <c r="F322" s="36">
        <v>4202760</v>
      </c>
      <c r="G322" s="36">
        <v>487760</v>
      </c>
      <c r="H322" s="36">
        <v>4277080</v>
      </c>
      <c r="I322" s="36">
        <v>-608060</v>
      </c>
      <c r="J322" s="36">
        <v>-2261100</v>
      </c>
      <c r="K322" s="36">
        <v>-1300560</v>
      </c>
      <c r="L322" s="36">
        <v>-2170440</v>
      </c>
      <c r="M322" s="36">
        <v>-1054000</v>
      </c>
      <c r="N322" s="36">
        <v>-806380</v>
      </c>
      <c r="O322" s="36">
        <v>-2382310</v>
      </c>
      <c r="P322" s="36">
        <v>-4416230</v>
      </c>
    </row>
    <row r="323" spans="1:16" x14ac:dyDescent="0.25">
      <c r="A323" s="2" t="s">
        <v>861</v>
      </c>
      <c r="B323" s="36">
        <v>1185840</v>
      </c>
      <c r="C323" s="36">
        <v>1317870</v>
      </c>
      <c r="D323" s="36">
        <v>3969490</v>
      </c>
      <c r="E323" s="36">
        <v>2863370</v>
      </c>
      <c r="F323" s="36">
        <v>13512360</v>
      </c>
      <c r="G323" s="36">
        <v>5089340</v>
      </c>
      <c r="H323" s="36">
        <v>10981550</v>
      </c>
      <c r="I323" s="36">
        <v>4052710</v>
      </c>
      <c r="J323" s="36">
        <v>3315290</v>
      </c>
      <c r="K323" s="36">
        <v>3910180</v>
      </c>
      <c r="L323" s="36">
        <v>2642000</v>
      </c>
      <c r="M323" s="36">
        <v>3509430</v>
      </c>
      <c r="N323" s="36">
        <v>4499140</v>
      </c>
      <c r="O323" s="36">
        <v>3684785</v>
      </c>
      <c r="P323" s="36">
        <v>64533355</v>
      </c>
    </row>
    <row r="324" spans="1:16" x14ac:dyDescent="0.25">
      <c r="A324" s="2" t="s">
        <v>869</v>
      </c>
      <c r="B324" s="36">
        <v>2039290</v>
      </c>
      <c r="C324" s="36">
        <v>1252590</v>
      </c>
      <c r="D324" s="36">
        <v>1903770</v>
      </c>
      <c r="E324" s="36">
        <v>1573370</v>
      </c>
      <c r="F324" s="36">
        <v>3604120</v>
      </c>
      <c r="G324" s="36">
        <v>2178840</v>
      </c>
      <c r="H324" s="36">
        <v>2282960</v>
      </c>
      <c r="I324" s="36">
        <v>2482400</v>
      </c>
      <c r="J324" s="36">
        <v>3353460</v>
      </c>
      <c r="K324" s="36">
        <v>2930500</v>
      </c>
      <c r="L324" s="36">
        <v>2948830</v>
      </c>
      <c r="M324" s="36">
        <v>2545210</v>
      </c>
      <c r="N324" s="36">
        <v>2854350</v>
      </c>
      <c r="O324" s="36">
        <v>3629124</v>
      </c>
      <c r="P324" s="36">
        <v>35578814</v>
      </c>
    </row>
    <row r="325" spans="1:16" x14ac:dyDescent="0.25">
      <c r="A325" s="2" t="s">
        <v>870</v>
      </c>
      <c r="B325" s="36">
        <v>1075050</v>
      </c>
      <c r="C325" s="36">
        <v>856820</v>
      </c>
      <c r="D325" s="36">
        <v>1957740</v>
      </c>
      <c r="E325" s="36">
        <v>1478920</v>
      </c>
      <c r="F325" s="36">
        <v>5705480</v>
      </c>
      <c r="G325" s="36">
        <v>2422740</v>
      </c>
      <c r="H325" s="36">
        <v>4421510</v>
      </c>
      <c r="I325" s="36">
        <v>2178370</v>
      </c>
      <c r="J325" s="36">
        <v>2222930</v>
      </c>
      <c r="K325" s="36">
        <v>2280240</v>
      </c>
      <c r="L325" s="36">
        <v>1863610</v>
      </c>
      <c r="M325" s="36">
        <v>2018220</v>
      </c>
      <c r="N325" s="36">
        <v>2451170</v>
      </c>
      <c r="O325" s="36">
        <v>2437971</v>
      </c>
      <c r="P325" s="36">
        <v>33370771</v>
      </c>
    </row>
    <row r="327" spans="1:16" x14ac:dyDescent="0.25">
      <c r="A327" s="2" t="s">
        <v>25</v>
      </c>
    </row>
    <row r="328" spans="1:16" x14ac:dyDescent="0.25">
      <c r="A328" s="2" t="s">
        <v>860</v>
      </c>
      <c r="B328" s="36">
        <v>2000</v>
      </c>
      <c r="C328" s="36">
        <v>2001</v>
      </c>
      <c r="D328" s="36">
        <v>2002</v>
      </c>
      <c r="E328" s="36">
        <v>2003</v>
      </c>
      <c r="F328" s="36">
        <v>2004</v>
      </c>
      <c r="G328" s="36">
        <v>2005</v>
      </c>
      <c r="H328" s="36">
        <v>2006</v>
      </c>
      <c r="I328" s="36">
        <v>2007</v>
      </c>
      <c r="J328" s="36">
        <v>2008</v>
      </c>
      <c r="K328" s="36">
        <v>2009</v>
      </c>
      <c r="L328" s="36">
        <v>2010</v>
      </c>
      <c r="M328" s="36">
        <v>2011</v>
      </c>
      <c r="N328" s="36">
        <v>2012</v>
      </c>
      <c r="O328" s="36">
        <v>2013</v>
      </c>
      <c r="P328" s="36" t="s">
        <v>861</v>
      </c>
    </row>
    <row r="329" spans="1:16" x14ac:dyDescent="0.25">
      <c r="A329" s="2" t="s">
        <v>862</v>
      </c>
      <c r="B329" s="36">
        <v>231150</v>
      </c>
      <c r="C329" s="36">
        <v>197890</v>
      </c>
      <c r="D329" s="36">
        <v>249890</v>
      </c>
      <c r="E329" s="36">
        <v>240710</v>
      </c>
      <c r="F329" s="36">
        <v>315970</v>
      </c>
      <c r="G329" s="36">
        <v>288440</v>
      </c>
      <c r="H329" s="36">
        <v>308430</v>
      </c>
      <c r="I329" s="36">
        <v>336020</v>
      </c>
      <c r="J329" s="36">
        <v>575200</v>
      </c>
      <c r="K329" s="36">
        <v>552270</v>
      </c>
      <c r="L329" s="36">
        <v>598730</v>
      </c>
      <c r="M329" s="36">
        <v>611160</v>
      </c>
      <c r="N329" s="36">
        <v>752780</v>
      </c>
      <c r="O329" s="36">
        <v>878297</v>
      </c>
      <c r="P329" s="36">
        <v>6136937</v>
      </c>
    </row>
    <row r="330" spans="1:16" x14ac:dyDescent="0.25">
      <c r="A330" s="2" t="s">
        <v>863</v>
      </c>
      <c r="B330" s="36">
        <v>149220</v>
      </c>
      <c r="C330" s="36">
        <v>15890</v>
      </c>
      <c r="D330" s="36">
        <v>206990</v>
      </c>
      <c r="E330" s="36">
        <v>10260</v>
      </c>
      <c r="F330" s="36">
        <v>16600</v>
      </c>
      <c r="G330" s="36">
        <v>21310</v>
      </c>
      <c r="H330" s="36">
        <v>207570</v>
      </c>
      <c r="I330" s="36">
        <v>7840</v>
      </c>
      <c r="J330" s="36">
        <v>43930</v>
      </c>
      <c r="K330" s="36">
        <v>12890</v>
      </c>
      <c r="L330" s="36">
        <v>460910</v>
      </c>
      <c r="M330" s="36">
        <v>874800</v>
      </c>
      <c r="N330" s="36">
        <v>853560</v>
      </c>
      <c r="O330" s="36">
        <v>954829</v>
      </c>
      <c r="P330" s="36">
        <v>3836599</v>
      </c>
    </row>
    <row r="331" spans="1:16" x14ac:dyDescent="0.25">
      <c r="A331" s="2" t="s">
        <v>864</v>
      </c>
      <c r="D331" s="36">
        <v>3630</v>
      </c>
      <c r="E331" s="36">
        <v>23730</v>
      </c>
      <c r="F331" s="36">
        <v>8000</v>
      </c>
      <c r="G331" s="36">
        <v>100000</v>
      </c>
      <c r="H331" s="36">
        <v>0</v>
      </c>
      <c r="I331" s="36">
        <v>31260</v>
      </c>
      <c r="J331" s="36">
        <v>120780</v>
      </c>
      <c r="K331" s="36">
        <v>87610</v>
      </c>
      <c r="L331" s="36">
        <v>0</v>
      </c>
      <c r="P331" s="36">
        <v>375010</v>
      </c>
    </row>
    <row r="332" spans="1:16" x14ac:dyDescent="0.25">
      <c r="A332" s="2" t="s">
        <v>865</v>
      </c>
      <c r="B332" s="36">
        <v>232090</v>
      </c>
      <c r="C332" s="36">
        <v>61800</v>
      </c>
      <c r="D332" s="36">
        <v>150500</v>
      </c>
      <c r="E332" s="36">
        <v>147460</v>
      </c>
      <c r="F332" s="36">
        <v>319240</v>
      </c>
      <c r="G332" s="36">
        <v>22900</v>
      </c>
      <c r="H332" s="36">
        <v>12940</v>
      </c>
      <c r="I332" s="36">
        <v>126570</v>
      </c>
      <c r="J332" s="36">
        <v>12480</v>
      </c>
      <c r="K332" s="36">
        <v>142170</v>
      </c>
      <c r="L332" s="36">
        <v>109600</v>
      </c>
      <c r="M332" s="36">
        <v>62070</v>
      </c>
      <c r="N332" s="36">
        <v>213950</v>
      </c>
      <c r="O332" s="36">
        <v>113247</v>
      </c>
      <c r="P332" s="36">
        <v>1727017</v>
      </c>
    </row>
    <row r="333" spans="1:16" x14ac:dyDescent="0.25">
      <c r="A333" s="2" t="s">
        <v>866</v>
      </c>
      <c r="B333" s="36">
        <v>336820</v>
      </c>
      <c r="C333" s="36">
        <v>195570</v>
      </c>
      <c r="D333" s="36">
        <v>286120</v>
      </c>
      <c r="E333" s="36">
        <v>282570</v>
      </c>
      <c r="F333" s="36">
        <v>329070</v>
      </c>
      <c r="G333" s="36">
        <v>366230</v>
      </c>
      <c r="H333" s="36">
        <v>356760</v>
      </c>
      <c r="I333" s="36">
        <v>327460</v>
      </c>
      <c r="J333" s="36">
        <v>570900</v>
      </c>
      <c r="K333" s="36">
        <v>916010</v>
      </c>
      <c r="L333" s="36">
        <v>855140</v>
      </c>
      <c r="M333" s="36">
        <v>905470</v>
      </c>
      <c r="N333" s="36">
        <v>1276750</v>
      </c>
      <c r="O333" s="36">
        <v>1740978</v>
      </c>
      <c r="P333" s="36">
        <v>8745848</v>
      </c>
    </row>
    <row r="334" spans="1:16" x14ac:dyDescent="0.25">
      <c r="A334" s="2" t="s">
        <v>867</v>
      </c>
      <c r="B334" s="36">
        <v>261950</v>
      </c>
      <c r="C334" s="36">
        <v>150140</v>
      </c>
      <c r="D334" s="36">
        <v>208000</v>
      </c>
      <c r="E334" s="36">
        <v>214260</v>
      </c>
      <c r="F334" s="36">
        <v>369810</v>
      </c>
      <c r="G334" s="36">
        <v>0</v>
      </c>
      <c r="H334" s="36">
        <v>31980</v>
      </c>
      <c r="I334" s="36">
        <v>248540</v>
      </c>
      <c r="J334" s="36">
        <v>0</v>
      </c>
      <c r="K334" s="36">
        <v>0</v>
      </c>
      <c r="L334" s="36">
        <v>43450</v>
      </c>
      <c r="M334" s="36">
        <v>802430</v>
      </c>
      <c r="N334" s="36">
        <v>86530</v>
      </c>
      <c r="O334" s="36">
        <v>759637</v>
      </c>
      <c r="P334" s="36">
        <v>3176727</v>
      </c>
    </row>
    <row r="335" spans="1:16" x14ac:dyDescent="0.25">
      <c r="A335" s="2" t="s">
        <v>868</v>
      </c>
      <c r="B335" s="36">
        <v>-27320</v>
      </c>
      <c r="C335" s="36">
        <v>140260</v>
      </c>
      <c r="D335" s="36">
        <v>-233800</v>
      </c>
      <c r="E335" s="36">
        <v>149300</v>
      </c>
      <c r="F335" s="36">
        <v>78160</v>
      </c>
      <c r="G335" s="36">
        <v>-132820</v>
      </c>
      <c r="H335" s="36">
        <v>-280420</v>
      </c>
      <c r="I335" s="36">
        <v>148640</v>
      </c>
      <c r="J335" s="36">
        <v>-362940</v>
      </c>
      <c r="K335" s="36">
        <v>242180</v>
      </c>
      <c r="L335" s="36">
        <v>-541300</v>
      </c>
      <c r="M335" s="36">
        <v>319720</v>
      </c>
      <c r="N335" s="36">
        <v>-914000</v>
      </c>
      <c r="O335" s="36">
        <v>1108484</v>
      </c>
      <c r="P335" s="36">
        <v>-305856</v>
      </c>
    </row>
    <row r="336" spans="1:16" x14ac:dyDescent="0.25">
      <c r="A336" s="2" t="s">
        <v>861</v>
      </c>
      <c r="B336" s="36">
        <v>1183910</v>
      </c>
      <c r="C336" s="36">
        <v>761550</v>
      </c>
      <c r="D336" s="36">
        <v>871330</v>
      </c>
      <c r="E336" s="36">
        <v>1068290</v>
      </c>
      <c r="F336" s="36">
        <v>1436850</v>
      </c>
      <c r="G336" s="36">
        <v>666060</v>
      </c>
      <c r="H336" s="36">
        <v>637260</v>
      </c>
      <c r="I336" s="36">
        <v>1226330</v>
      </c>
      <c r="J336" s="36">
        <v>960350</v>
      </c>
      <c r="K336" s="36">
        <v>1953130</v>
      </c>
      <c r="L336" s="36">
        <v>1526530</v>
      </c>
      <c r="M336" s="36">
        <v>3575650</v>
      </c>
      <c r="N336" s="36">
        <v>2269570</v>
      </c>
      <c r="O336" s="36">
        <v>5555472</v>
      </c>
      <c r="P336" s="36">
        <v>23692282</v>
      </c>
    </row>
    <row r="337" spans="1:16" x14ac:dyDescent="0.25">
      <c r="A337" s="2" t="s">
        <v>869</v>
      </c>
      <c r="B337" s="36">
        <v>612460</v>
      </c>
      <c r="C337" s="36">
        <v>275580</v>
      </c>
      <c r="D337" s="36">
        <v>611010</v>
      </c>
      <c r="E337" s="36">
        <v>422160</v>
      </c>
      <c r="F337" s="36">
        <v>659810</v>
      </c>
      <c r="G337" s="36">
        <v>432650</v>
      </c>
      <c r="H337" s="36">
        <v>528940</v>
      </c>
      <c r="I337" s="36">
        <v>501690</v>
      </c>
      <c r="J337" s="36">
        <v>752390</v>
      </c>
      <c r="K337" s="36">
        <v>794940</v>
      </c>
      <c r="L337" s="36">
        <v>1169240</v>
      </c>
      <c r="M337" s="36">
        <v>1548030</v>
      </c>
      <c r="N337" s="36">
        <v>1820290</v>
      </c>
      <c r="O337" s="36">
        <v>1946373</v>
      </c>
      <c r="P337" s="36">
        <v>12075563</v>
      </c>
    </row>
    <row r="338" spans="1:16" x14ac:dyDescent="0.25">
      <c r="A338" s="2" t="s">
        <v>870</v>
      </c>
      <c r="B338" s="36">
        <v>598770</v>
      </c>
      <c r="C338" s="36">
        <v>345710</v>
      </c>
      <c r="D338" s="36">
        <v>494120</v>
      </c>
      <c r="E338" s="36">
        <v>496830</v>
      </c>
      <c r="F338" s="36">
        <v>698880</v>
      </c>
      <c r="G338" s="36">
        <v>366230</v>
      </c>
      <c r="H338" s="36">
        <v>388740</v>
      </c>
      <c r="I338" s="36">
        <v>576000</v>
      </c>
      <c r="J338" s="36">
        <v>570900</v>
      </c>
      <c r="K338" s="36">
        <v>916010</v>
      </c>
      <c r="L338" s="36">
        <v>898590</v>
      </c>
      <c r="M338" s="36">
        <v>1707900</v>
      </c>
      <c r="N338" s="36">
        <v>1363280</v>
      </c>
      <c r="O338" s="36">
        <v>2500615</v>
      </c>
      <c r="P338" s="36">
        <v>11922575</v>
      </c>
    </row>
    <row r="340" spans="1:16" x14ac:dyDescent="0.25">
      <c r="A340" s="2" t="s">
        <v>26</v>
      </c>
    </row>
    <row r="341" spans="1:16" x14ac:dyDescent="0.25">
      <c r="A341" s="2" t="s">
        <v>860</v>
      </c>
      <c r="B341" s="36">
        <v>2000</v>
      </c>
      <c r="C341" s="36">
        <v>2001</v>
      </c>
      <c r="D341" s="36">
        <v>2002</v>
      </c>
      <c r="E341" s="36">
        <v>2003</v>
      </c>
      <c r="F341" s="36">
        <v>2004</v>
      </c>
      <c r="G341" s="36">
        <v>2005</v>
      </c>
      <c r="H341" s="36">
        <v>2006</v>
      </c>
      <c r="I341" s="36">
        <v>2007</v>
      </c>
      <c r="J341" s="36">
        <v>2008</v>
      </c>
      <c r="K341" s="36">
        <v>2009</v>
      </c>
      <c r="L341" s="36">
        <v>2010</v>
      </c>
      <c r="M341" s="36">
        <v>2011</v>
      </c>
      <c r="N341" s="36">
        <v>2012</v>
      </c>
      <c r="O341" s="36">
        <v>2013</v>
      </c>
      <c r="P341" s="36" t="s">
        <v>861</v>
      </c>
    </row>
    <row r="342" spans="1:16" x14ac:dyDescent="0.25">
      <c r="A342" s="2" t="s">
        <v>862</v>
      </c>
      <c r="B342" s="36">
        <v>715050</v>
      </c>
      <c r="C342" s="36">
        <v>803940</v>
      </c>
      <c r="D342" s="36">
        <v>889050</v>
      </c>
      <c r="E342" s="36">
        <v>975310</v>
      </c>
      <c r="F342" s="36">
        <v>1053440</v>
      </c>
      <c r="G342" s="36">
        <v>1233170</v>
      </c>
      <c r="H342" s="36">
        <v>1098650</v>
      </c>
      <c r="I342" s="36">
        <v>1204060</v>
      </c>
      <c r="J342" s="36">
        <v>1615450</v>
      </c>
      <c r="K342" s="36">
        <v>1476120</v>
      </c>
      <c r="L342" s="36">
        <v>1535360</v>
      </c>
      <c r="M342" s="36">
        <v>1621710</v>
      </c>
      <c r="N342" s="36">
        <v>1695570</v>
      </c>
      <c r="O342" s="36">
        <v>2050905</v>
      </c>
      <c r="P342" s="36">
        <v>17967785</v>
      </c>
    </row>
    <row r="343" spans="1:16" x14ac:dyDescent="0.25">
      <c r="A343" s="2" t="s">
        <v>863</v>
      </c>
      <c r="B343" s="36">
        <v>167860</v>
      </c>
      <c r="C343" s="36">
        <v>156840</v>
      </c>
      <c r="D343" s="36">
        <v>166320</v>
      </c>
      <c r="E343" s="36">
        <v>83630</v>
      </c>
      <c r="F343" s="36">
        <v>225670</v>
      </c>
      <c r="G343" s="36">
        <v>232550</v>
      </c>
      <c r="H343" s="36">
        <v>264920</v>
      </c>
      <c r="I343" s="36">
        <v>122710</v>
      </c>
      <c r="J343" s="36">
        <v>131330</v>
      </c>
      <c r="K343" s="36">
        <v>139590</v>
      </c>
      <c r="L343" s="36">
        <v>162230</v>
      </c>
      <c r="M343" s="36">
        <v>283650</v>
      </c>
      <c r="N343" s="36">
        <v>228780</v>
      </c>
      <c r="O343" s="36">
        <v>218708</v>
      </c>
      <c r="P343" s="36">
        <v>2584788</v>
      </c>
    </row>
    <row r="344" spans="1:16" x14ac:dyDescent="0.25">
      <c r="A344" s="2" t="s">
        <v>864</v>
      </c>
      <c r="B344" s="36">
        <v>93750</v>
      </c>
      <c r="C344" s="36">
        <v>4370</v>
      </c>
      <c r="D344" s="36">
        <v>268000</v>
      </c>
      <c r="F344" s="36">
        <v>7260</v>
      </c>
      <c r="G344" s="36">
        <v>18650</v>
      </c>
      <c r="L344" s="36">
        <v>3550</v>
      </c>
      <c r="N344" s="36">
        <v>7700</v>
      </c>
      <c r="P344" s="36">
        <v>403280</v>
      </c>
    </row>
    <row r="345" spans="1:16" x14ac:dyDescent="0.25">
      <c r="A345" s="2" t="s">
        <v>865</v>
      </c>
      <c r="B345" s="36">
        <v>70770</v>
      </c>
      <c r="C345" s="36">
        <v>135730</v>
      </c>
      <c r="D345" s="36">
        <v>1247340</v>
      </c>
      <c r="E345" s="36">
        <v>3786200</v>
      </c>
      <c r="F345" s="36">
        <v>849060</v>
      </c>
      <c r="G345" s="36">
        <v>73240</v>
      </c>
      <c r="H345" s="36">
        <v>634880</v>
      </c>
      <c r="I345" s="36">
        <v>71810</v>
      </c>
      <c r="J345" s="36">
        <v>342000</v>
      </c>
      <c r="K345" s="36">
        <v>330520</v>
      </c>
      <c r="L345" s="36">
        <v>250840</v>
      </c>
      <c r="M345" s="36">
        <v>93050</v>
      </c>
      <c r="N345" s="36">
        <v>723710</v>
      </c>
      <c r="O345" s="36">
        <v>180403</v>
      </c>
      <c r="P345" s="36">
        <v>8789553</v>
      </c>
    </row>
    <row r="346" spans="1:16" x14ac:dyDescent="0.25">
      <c r="A346" s="2" t="s">
        <v>866</v>
      </c>
      <c r="B346" s="36">
        <v>793070</v>
      </c>
      <c r="C346" s="36">
        <v>937010</v>
      </c>
      <c r="D346" s="36">
        <v>1635160</v>
      </c>
      <c r="E346" s="36">
        <v>1905840</v>
      </c>
      <c r="F346" s="36">
        <v>1526690</v>
      </c>
      <c r="G346" s="36">
        <v>881810</v>
      </c>
      <c r="H346" s="36">
        <v>1445860</v>
      </c>
      <c r="I346" s="36">
        <v>1181350</v>
      </c>
      <c r="J346" s="36">
        <v>1385660</v>
      </c>
      <c r="K346" s="36">
        <v>2003620</v>
      </c>
      <c r="L346" s="36">
        <v>1540440</v>
      </c>
      <c r="M346" s="36">
        <v>1572370</v>
      </c>
      <c r="N346" s="36">
        <v>2307130</v>
      </c>
      <c r="O346" s="36">
        <v>1636347</v>
      </c>
      <c r="P346" s="36">
        <v>20752357</v>
      </c>
    </row>
    <row r="347" spans="1:16" x14ac:dyDescent="0.25">
      <c r="A347" s="2" t="s">
        <v>867</v>
      </c>
      <c r="B347" s="36">
        <v>220580</v>
      </c>
      <c r="C347" s="36">
        <v>30770</v>
      </c>
      <c r="D347" s="36">
        <v>1337230</v>
      </c>
      <c r="E347" s="36">
        <v>3128420</v>
      </c>
      <c r="F347" s="36">
        <v>567060</v>
      </c>
      <c r="G347" s="36">
        <v>281200</v>
      </c>
      <c r="H347" s="36">
        <v>1262830</v>
      </c>
      <c r="I347" s="36">
        <v>82750</v>
      </c>
      <c r="J347" s="36">
        <v>561050</v>
      </c>
      <c r="K347" s="36">
        <v>388350</v>
      </c>
      <c r="L347" s="36">
        <v>261940</v>
      </c>
      <c r="M347" s="36">
        <v>92510</v>
      </c>
      <c r="N347" s="36">
        <v>50000</v>
      </c>
      <c r="O347" s="36">
        <v>50000</v>
      </c>
      <c r="P347" s="36">
        <v>8314690</v>
      </c>
    </row>
    <row r="348" spans="1:16" x14ac:dyDescent="0.25">
      <c r="A348" s="2" t="s">
        <v>868</v>
      </c>
      <c r="B348" s="36">
        <v>-67520</v>
      </c>
      <c r="C348" s="36">
        <v>-266240</v>
      </c>
      <c r="D348" s="36">
        <v>803340</v>
      </c>
      <c r="E348" s="36">
        <v>378220</v>
      </c>
      <c r="F348" s="36">
        <v>-83360</v>
      </c>
      <c r="G348" s="36">
        <v>-789240</v>
      </c>
      <c r="H348" s="36">
        <v>1420440</v>
      </c>
      <c r="I348" s="36">
        <v>-269000</v>
      </c>
      <c r="J348" s="36">
        <v>-284240</v>
      </c>
      <c r="K348" s="36">
        <v>891460</v>
      </c>
      <c r="L348" s="36">
        <v>-299200</v>
      </c>
      <c r="M348" s="36">
        <v>-667120</v>
      </c>
      <c r="N348" s="36">
        <v>-597260</v>
      </c>
      <c r="O348" s="36">
        <v>-1527338</v>
      </c>
      <c r="P348" s="36">
        <v>-1357058</v>
      </c>
    </row>
    <row r="349" spans="1:16" x14ac:dyDescent="0.25">
      <c r="A349" s="2" t="s">
        <v>861</v>
      </c>
      <c r="B349" s="36">
        <v>1993560</v>
      </c>
      <c r="C349" s="36">
        <v>1802420</v>
      </c>
      <c r="D349" s="36">
        <v>6346440</v>
      </c>
      <c r="E349" s="36">
        <v>10257620</v>
      </c>
      <c r="F349" s="36">
        <v>4145820</v>
      </c>
      <c r="G349" s="36">
        <v>1931380</v>
      </c>
      <c r="H349" s="36">
        <v>6127580</v>
      </c>
      <c r="I349" s="36">
        <v>2393680</v>
      </c>
      <c r="J349" s="36">
        <v>3751250</v>
      </c>
      <c r="K349" s="36">
        <v>5229660</v>
      </c>
      <c r="L349" s="36">
        <v>3455160</v>
      </c>
      <c r="M349" s="36">
        <v>2996170</v>
      </c>
      <c r="N349" s="36">
        <v>4415630</v>
      </c>
      <c r="O349" s="36">
        <v>2609025</v>
      </c>
      <c r="P349" s="36">
        <v>57455395</v>
      </c>
    </row>
    <row r="350" spans="1:16" x14ac:dyDescent="0.25">
      <c r="A350" s="2" t="s">
        <v>869</v>
      </c>
      <c r="B350" s="36">
        <v>1047430</v>
      </c>
      <c r="C350" s="36">
        <v>1100880</v>
      </c>
      <c r="D350" s="36">
        <v>2570710</v>
      </c>
      <c r="E350" s="36">
        <v>4845140</v>
      </c>
      <c r="F350" s="36">
        <v>2135430</v>
      </c>
      <c r="G350" s="36">
        <v>1557610</v>
      </c>
      <c r="H350" s="36">
        <v>1998450</v>
      </c>
      <c r="I350" s="36">
        <v>1398580</v>
      </c>
      <c r="J350" s="36">
        <v>2088780</v>
      </c>
      <c r="K350" s="36">
        <v>1946230</v>
      </c>
      <c r="L350" s="36">
        <v>1951980</v>
      </c>
      <c r="M350" s="36">
        <v>1998410</v>
      </c>
      <c r="N350" s="36">
        <v>2655760</v>
      </c>
      <c r="O350" s="36">
        <v>2450016</v>
      </c>
      <c r="P350" s="36">
        <v>29745406</v>
      </c>
    </row>
    <row r="351" spans="1:16" x14ac:dyDescent="0.25">
      <c r="A351" s="2" t="s">
        <v>870</v>
      </c>
      <c r="B351" s="36">
        <v>1013650</v>
      </c>
      <c r="C351" s="36">
        <v>967780</v>
      </c>
      <c r="D351" s="36">
        <v>2972390</v>
      </c>
      <c r="E351" s="36">
        <v>5034260</v>
      </c>
      <c r="F351" s="36">
        <v>2093750</v>
      </c>
      <c r="G351" s="36">
        <v>1163010</v>
      </c>
      <c r="H351" s="36">
        <v>2708690</v>
      </c>
      <c r="I351" s="36">
        <v>1264100</v>
      </c>
      <c r="J351" s="36">
        <v>1946710</v>
      </c>
      <c r="K351" s="36">
        <v>2391970</v>
      </c>
      <c r="L351" s="36">
        <v>1802380</v>
      </c>
      <c r="M351" s="36">
        <v>1664880</v>
      </c>
      <c r="N351" s="36">
        <v>2357130</v>
      </c>
      <c r="O351" s="36">
        <v>1686347</v>
      </c>
      <c r="P351" s="36">
        <v>29067047</v>
      </c>
    </row>
    <row r="353" spans="1:16" x14ac:dyDescent="0.25">
      <c r="A353" s="2" t="s">
        <v>27</v>
      </c>
    </row>
    <row r="354" spans="1:16" x14ac:dyDescent="0.25">
      <c r="A354" s="2" t="s">
        <v>860</v>
      </c>
      <c r="B354" s="36">
        <v>2000</v>
      </c>
      <c r="C354" s="36">
        <v>2001</v>
      </c>
      <c r="D354" s="36">
        <v>2002</v>
      </c>
      <c r="E354" s="36">
        <v>2003</v>
      </c>
      <c r="F354" s="36">
        <v>2004</v>
      </c>
      <c r="G354" s="36">
        <v>2005</v>
      </c>
      <c r="H354" s="36">
        <v>2006</v>
      </c>
      <c r="I354" s="36">
        <v>2007</v>
      </c>
      <c r="J354" s="36">
        <v>2008</v>
      </c>
      <c r="K354" s="36">
        <v>2009</v>
      </c>
      <c r="L354" s="36">
        <v>2010</v>
      </c>
      <c r="M354" s="36">
        <v>2011</v>
      </c>
      <c r="N354" s="36">
        <v>2012</v>
      </c>
      <c r="O354" s="36">
        <v>2013</v>
      </c>
      <c r="P354" s="36" t="s">
        <v>861</v>
      </c>
    </row>
    <row r="355" spans="1:16" x14ac:dyDescent="0.25">
      <c r="A355" s="2" t="s">
        <v>862</v>
      </c>
      <c r="B355" s="36">
        <v>396720</v>
      </c>
      <c r="C355" s="36">
        <v>776190</v>
      </c>
      <c r="D355" s="36">
        <v>702470</v>
      </c>
      <c r="E355" s="36">
        <v>887920</v>
      </c>
      <c r="F355" s="36">
        <v>995480</v>
      </c>
      <c r="G355" s="36">
        <v>1091360</v>
      </c>
      <c r="H355" s="36">
        <v>1151310</v>
      </c>
      <c r="I355" s="36">
        <v>1284950</v>
      </c>
      <c r="J355" s="36">
        <v>1673570</v>
      </c>
      <c r="K355" s="36">
        <v>1492070</v>
      </c>
      <c r="L355" s="36">
        <v>1658370</v>
      </c>
      <c r="M355" s="36">
        <v>1687090</v>
      </c>
      <c r="N355" s="36">
        <v>1775300</v>
      </c>
      <c r="O355" s="36">
        <v>2112725</v>
      </c>
      <c r="P355" s="36">
        <v>17685525</v>
      </c>
    </row>
    <row r="356" spans="1:16" x14ac:dyDescent="0.25">
      <c r="A356" s="2" t="s">
        <v>863</v>
      </c>
      <c r="B356" s="36">
        <v>44620</v>
      </c>
      <c r="C356" s="36">
        <v>53650</v>
      </c>
      <c r="D356" s="36">
        <v>35230</v>
      </c>
      <c r="E356" s="36">
        <v>31380</v>
      </c>
      <c r="F356" s="36">
        <v>36900</v>
      </c>
      <c r="G356" s="36">
        <v>53450</v>
      </c>
      <c r="H356" s="36">
        <v>118630</v>
      </c>
      <c r="I356" s="36">
        <v>68960</v>
      </c>
      <c r="J356" s="36">
        <v>99080</v>
      </c>
      <c r="K356" s="36">
        <v>108480</v>
      </c>
      <c r="L356" s="36">
        <v>58560</v>
      </c>
      <c r="M356" s="36">
        <v>88750</v>
      </c>
      <c r="N356" s="36">
        <v>66280</v>
      </c>
      <c r="O356" s="36">
        <v>65780</v>
      </c>
      <c r="P356" s="36">
        <v>929750</v>
      </c>
    </row>
    <row r="357" spans="1:16" x14ac:dyDescent="0.25">
      <c r="A357" s="2" t="s">
        <v>864</v>
      </c>
      <c r="B357" s="36">
        <v>81750</v>
      </c>
      <c r="C357" s="36">
        <v>20000</v>
      </c>
      <c r="D357" s="36">
        <v>17850</v>
      </c>
      <c r="I357" s="36">
        <v>397750</v>
      </c>
      <c r="K357" s="36">
        <v>978800</v>
      </c>
      <c r="L357" s="36">
        <v>77230</v>
      </c>
      <c r="P357" s="36">
        <v>1573380</v>
      </c>
    </row>
    <row r="358" spans="1:16" x14ac:dyDescent="0.25">
      <c r="A358" s="2" t="s">
        <v>865</v>
      </c>
      <c r="B358" s="36">
        <v>249420</v>
      </c>
      <c r="C358" s="36">
        <v>3300</v>
      </c>
      <c r="D358" s="36">
        <v>148740</v>
      </c>
      <c r="E358" s="36">
        <v>7880</v>
      </c>
      <c r="F358" s="36">
        <v>21510</v>
      </c>
      <c r="G358" s="36">
        <v>2200</v>
      </c>
      <c r="H358" s="36">
        <v>207580</v>
      </c>
      <c r="I358" s="36">
        <v>6960</v>
      </c>
      <c r="J358" s="36">
        <v>2819200</v>
      </c>
      <c r="K358" s="36">
        <v>22500</v>
      </c>
      <c r="L358" s="36">
        <v>127660</v>
      </c>
      <c r="M358" s="36">
        <v>61110</v>
      </c>
      <c r="N358" s="36">
        <v>842100</v>
      </c>
      <c r="O358" s="36">
        <v>90795</v>
      </c>
      <c r="P358" s="36">
        <v>4610955</v>
      </c>
    </row>
    <row r="359" spans="1:16" x14ac:dyDescent="0.25">
      <c r="A359" s="2" t="s">
        <v>866</v>
      </c>
      <c r="B359" s="36">
        <v>410450</v>
      </c>
      <c r="C359" s="36">
        <v>553930</v>
      </c>
      <c r="D359" s="36">
        <v>778000</v>
      </c>
      <c r="E359" s="36">
        <v>707100</v>
      </c>
      <c r="F359" s="36">
        <v>649450</v>
      </c>
      <c r="G359" s="36">
        <v>670100</v>
      </c>
      <c r="H359" s="36">
        <v>1681670</v>
      </c>
      <c r="I359" s="36">
        <v>850860</v>
      </c>
      <c r="J359" s="36">
        <v>1260080</v>
      </c>
      <c r="K359" s="36">
        <v>979580</v>
      </c>
      <c r="L359" s="36">
        <v>1435020</v>
      </c>
      <c r="M359" s="36">
        <v>1281590</v>
      </c>
      <c r="N359" s="36">
        <v>1278430</v>
      </c>
      <c r="O359" s="36">
        <v>1522714</v>
      </c>
      <c r="P359" s="36">
        <v>14058974</v>
      </c>
    </row>
    <row r="360" spans="1:16" x14ac:dyDescent="0.25">
      <c r="A360" s="2" t="s">
        <v>867</v>
      </c>
      <c r="B360" s="36">
        <v>627220</v>
      </c>
      <c r="C360" s="36">
        <v>25220</v>
      </c>
      <c r="D360" s="36">
        <v>64870</v>
      </c>
      <c r="E360" s="36">
        <v>35690</v>
      </c>
      <c r="J360" s="36">
        <v>19520</v>
      </c>
      <c r="K360" s="36">
        <v>5013030</v>
      </c>
      <c r="L360" s="36">
        <v>887300</v>
      </c>
      <c r="M360" s="36">
        <v>0</v>
      </c>
      <c r="N360" s="36">
        <v>2200900</v>
      </c>
      <c r="O360" s="36">
        <v>86908</v>
      </c>
      <c r="P360" s="36">
        <v>8960658</v>
      </c>
    </row>
    <row r="361" spans="1:16" x14ac:dyDescent="0.25">
      <c r="A361" s="2" t="s">
        <v>868</v>
      </c>
      <c r="B361" s="36">
        <v>530280</v>
      </c>
      <c r="C361" s="36">
        <v>-547960</v>
      </c>
      <c r="D361" s="36">
        <v>-122780</v>
      </c>
      <c r="E361" s="36">
        <v>-368840</v>
      </c>
      <c r="F361" s="36">
        <v>-808920</v>
      </c>
      <c r="G361" s="36">
        <v>-953780</v>
      </c>
      <c r="H361" s="36">
        <v>408200</v>
      </c>
      <c r="I361" s="36">
        <v>-1815520</v>
      </c>
      <c r="J361" s="36">
        <v>-6624500</v>
      </c>
      <c r="K361" s="36">
        <v>6781520</v>
      </c>
      <c r="L361" s="36">
        <v>801000</v>
      </c>
      <c r="M361" s="36">
        <v>-1110780</v>
      </c>
      <c r="N361" s="36">
        <v>1591260</v>
      </c>
      <c r="O361" s="36">
        <v>-1319354</v>
      </c>
      <c r="P361" s="36">
        <v>-3560174</v>
      </c>
    </row>
    <row r="362" spans="1:16" x14ac:dyDescent="0.25">
      <c r="A362" s="2" t="s">
        <v>861</v>
      </c>
      <c r="B362" s="36">
        <v>2340460</v>
      </c>
      <c r="C362" s="36">
        <v>884330</v>
      </c>
      <c r="D362" s="36">
        <v>1624380</v>
      </c>
      <c r="E362" s="36">
        <v>1301130</v>
      </c>
      <c r="F362" s="36">
        <v>894420</v>
      </c>
      <c r="G362" s="36">
        <v>863330</v>
      </c>
      <c r="H362" s="36">
        <v>3567390</v>
      </c>
      <c r="I362" s="36">
        <v>793960</v>
      </c>
      <c r="J362" s="36">
        <v>-753050</v>
      </c>
      <c r="K362" s="36">
        <v>15375980</v>
      </c>
      <c r="L362" s="36">
        <v>5045140</v>
      </c>
      <c r="M362" s="36">
        <v>2007760</v>
      </c>
      <c r="N362" s="36">
        <v>7754270</v>
      </c>
      <c r="O362" s="36">
        <v>2559568</v>
      </c>
      <c r="P362" s="36">
        <v>44259068</v>
      </c>
    </row>
    <row r="363" spans="1:16" x14ac:dyDescent="0.25">
      <c r="A363" s="2" t="s">
        <v>869</v>
      </c>
      <c r="B363" s="36">
        <v>772510</v>
      </c>
      <c r="C363" s="36">
        <v>853140</v>
      </c>
      <c r="D363" s="36">
        <v>904290</v>
      </c>
      <c r="E363" s="36">
        <v>927180</v>
      </c>
      <c r="F363" s="36">
        <v>1053890</v>
      </c>
      <c r="G363" s="36">
        <v>1147010</v>
      </c>
      <c r="H363" s="36">
        <v>1477520</v>
      </c>
      <c r="I363" s="36">
        <v>1758620</v>
      </c>
      <c r="J363" s="36">
        <v>4591850</v>
      </c>
      <c r="K363" s="36">
        <v>2601850</v>
      </c>
      <c r="L363" s="36">
        <v>1921820</v>
      </c>
      <c r="M363" s="36">
        <v>1836950</v>
      </c>
      <c r="N363" s="36">
        <v>2683680</v>
      </c>
      <c r="O363" s="36">
        <v>2269300</v>
      </c>
      <c r="P363" s="36">
        <v>24799610</v>
      </c>
    </row>
    <row r="364" spans="1:16" x14ac:dyDescent="0.25">
      <c r="A364" s="2" t="s">
        <v>870</v>
      </c>
      <c r="B364" s="36">
        <v>1037670</v>
      </c>
      <c r="C364" s="36">
        <v>579150</v>
      </c>
      <c r="D364" s="36">
        <v>842870</v>
      </c>
      <c r="E364" s="36">
        <v>742790</v>
      </c>
      <c r="F364" s="36">
        <v>649450</v>
      </c>
      <c r="G364" s="36">
        <v>670100</v>
      </c>
      <c r="H364" s="36">
        <v>1681670</v>
      </c>
      <c r="I364" s="36">
        <v>850860</v>
      </c>
      <c r="J364" s="36">
        <v>1279600</v>
      </c>
      <c r="K364" s="36">
        <v>5992610</v>
      </c>
      <c r="L364" s="36">
        <v>2322320</v>
      </c>
      <c r="M364" s="36">
        <v>1281590</v>
      </c>
      <c r="N364" s="36">
        <v>3479330</v>
      </c>
      <c r="O364" s="36">
        <v>1609622</v>
      </c>
      <c r="P364" s="36">
        <v>23019632</v>
      </c>
    </row>
    <row r="366" spans="1:16" x14ac:dyDescent="0.25">
      <c r="A366" s="2" t="s">
        <v>28</v>
      </c>
    </row>
    <row r="367" spans="1:16" x14ac:dyDescent="0.25">
      <c r="A367" s="2" t="s">
        <v>860</v>
      </c>
      <c r="B367" s="36">
        <v>2000</v>
      </c>
      <c r="C367" s="36">
        <v>2001</v>
      </c>
      <c r="D367" s="36">
        <v>2002</v>
      </c>
      <c r="E367" s="36">
        <v>2003</v>
      </c>
      <c r="F367" s="36">
        <v>2004</v>
      </c>
      <c r="G367" s="36">
        <v>2005</v>
      </c>
      <c r="H367" s="36">
        <v>2006</v>
      </c>
      <c r="I367" s="36">
        <v>2007</v>
      </c>
      <c r="J367" s="36">
        <v>2008</v>
      </c>
      <c r="K367" s="36">
        <v>2009</v>
      </c>
      <c r="L367" s="36">
        <v>2010</v>
      </c>
      <c r="M367" s="36">
        <v>2011</v>
      </c>
      <c r="N367" s="36">
        <v>2012</v>
      </c>
      <c r="O367" s="36">
        <v>2013</v>
      </c>
      <c r="P367" s="36" t="s">
        <v>861</v>
      </c>
    </row>
    <row r="368" spans="1:16" x14ac:dyDescent="0.25">
      <c r="A368" s="2" t="s">
        <v>862</v>
      </c>
      <c r="B368" s="36">
        <v>1149960</v>
      </c>
      <c r="C368" s="36">
        <v>619130</v>
      </c>
      <c r="D368" s="36">
        <v>604170</v>
      </c>
      <c r="E368" s="36">
        <v>802490</v>
      </c>
      <c r="F368" s="36">
        <v>852080</v>
      </c>
      <c r="G368" s="36">
        <v>978550</v>
      </c>
      <c r="H368" s="36">
        <v>1060990</v>
      </c>
      <c r="I368" s="36">
        <v>1618430</v>
      </c>
      <c r="J368" s="36">
        <v>1199920</v>
      </c>
      <c r="K368" s="36">
        <v>1187360</v>
      </c>
      <c r="L368" s="36">
        <v>1419980</v>
      </c>
      <c r="M368" s="36">
        <v>1277000</v>
      </c>
      <c r="N368" s="36">
        <v>1320430</v>
      </c>
      <c r="O368" s="36">
        <v>1510477</v>
      </c>
      <c r="P368" s="36">
        <v>15600967</v>
      </c>
    </row>
    <row r="369" spans="1:16" x14ac:dyDescent="0.25">
      <c r="A369" s="2" t="s">
        <v>863</v>
      </c>
      <c r="B369" s="36">
        <v>187780</v>
      </c>
      <c r="C369" s="36">
        <v>314100</v>
      </c>
      <c r="D369" s="36">
        <v>81440</v>
      </c>
      <c r="E369" s="36">
        <v>297720</v>
      </c>
      <c r="F369" s="36">
        <v>128770</v>
      </c>
      <c r="G369" s="36">
        <v>368850</v>
      </c>
      <c r="H369" s="36">
        <v>55710</v>
      </c>
      <c r="I369" s="36">
        <v>266890</v>
      </c>
      <c r="J369" s="36">
        <v>88100</v>
      </c>
      <c r="K369" s="36">
        <v>118020</v>
      </c>
      <c r="L369" s="36">
        <v>77720</v>
      </c>
      <c r="M369" s="36">
        <v>134290</v>
      </c>
      <c r="N369" s="36">
        <v>115200</v>
      </c>
      <c r="O369" s="36">
        <v>119283</v>
      </c>
      <c r="P369" s="36">
        <v>2353873</v>
      </c>
    </row>
    <row r="370" spans="1:16" x14ac:dyDescent="0.25">
      <c r="A370" s="2" t="s">
        <v>864</v>
      </c>
      <c r="G370" s="36">
        <v>5000</v>
      </c>
      <c r="H370" s="36">
        <v>91450</v>
      </c>
      <c r="I370" s="36">
        <v>42550</v>
      </c>
      <c r="J370" s="36">
        <v>20000</v>
      </c>
      <c r="K370" s="36">
        <v>5000</v>
      </c>
      <c r="L370" s="36">
        <v>5000</v>
      </c>
      <c r="M370" s="36">
        <v>5000</v>
      </c>
      <c r="N370" s="36">
        <v>262000</v>
      </c>
      <c r="P370" s="36">
        <v>436000</v>
      </c>
    </row>
    <row r="371" spans="1:16" x14ac:dyDescent="0.25">
      <c r="A371" s="2" t="s">
        <v>865</v>
      </c>
      <c r="B371" s="36">
        <v>55140</v>
      </c>
      <c r="C371" s="36">
        <v>2800</v>
      </c>
      <c r="D371" s="36">
        <v>16630</v>
      </c>
      <c r="E371" s="36">
        <v>7180</v>
      </c>
      <c r="F371" s="36">
        <v>13200</v>
      </c>
      <c r="G371" s="36">
        <v>973190</v>
      </c>
      <c r="H371" s="36">
        <v>1127720</v>
      </c>
      <c r="I371" s="36">
        <v>5570</v>
      </c>
      <c r="J371" s="36">
        <v>150350</v>
      </c>
      <c r="K371" s="36">
        <v>1009210</v>
      </c>
      <c r="L371" s="36">
        <v>80800</v>
      </c>
      <c r="M371" s="36">
        <v>48100</v>
      </c>
      <c r="N371" s="36">
        <v>470810</v>
      </c>
      <c r="O371" s="36">
        <v>173163</v>
      </c>
      <c r="P371" s="36">
        <v>4133863</v>
      </c>
    </row>
    <row r="372" spans="1:16" x14ac:dyDescent="0.25">
      <c r="A372" s="2" t="s">
        <v>866</v>
      </c>
      <c r="B372" s="36">
        <v>440280</v>
      </c>
      <c r="C372" s="36">
        <v>370130</v>
      </c>
      <c r="D372" s="36">
        <v>624820</v>
      </c>
      <c r="E372" s="36">
        <v>459740</v>
      </c>
      <c r="F372" s="36">
        <v>573330</v>
      </c>
      <c r="G372" s="36">
        <v>465980</v>
      </c>
      <c r="H372" s="36">
        <v>801150</v>
      </c>
      <c r="I372" s="36">
        <v>848050</v>
      </c>
      <c r="J372" s="36">
        <v>1426530</v>
      </c>
      <c r="K372" s="36">
        <v>1876380</v>
      </c>
      <c r="L372" s="36">
        <v>1717240</v>
      </c>
      <c r="M372" s="36">
        <v>1408700</v>
      </c>
      <c r="N372" s="36">
        <v>1172210</v>
      </c>
      <c r="O372" s="36">
        <v>863050</v>
      </c>
      <c r="P372" s="36">
        <v>13047590</v>
      </c>
    </row>
    <row r="373" spans="1:16" x14ac:dyDescent="0.25">
      <c r="A373" s="2" t="s">
        <v>867</v>
      </c>
      <c r="B373" s="36">
        <v>176130</v>
      </c>
      <c r="C373" s="36">
        <v>673630</v>
      </c>
      <c r="D373" s="36">
        <v>153930</v>
      </c>
      <c r="E373" s="36">
        <v>138470</v>
      </c>
      <c r="F373" s="36">
        <v>1085070</v>
      </c>
      <c r="G373" s="36">
        <v>2631070</v>
      </c>
      <c r="H373" s="36">
        <v>1316050</v>
      </c>
      <c r="I373" s="36">
        <v>487090</v>
      </c>
      <c r="J373" s="36">
        <v>9620</v>
      </c>
      <c r="K373" s="36">
        <v>58480</v>
      </c>
      <c r="L373" s="36">
        <v>74510</v>
      </c>
      <c r="M373" s="36">
        <v>0</v>
      </c>
      <c r="N373" s="36">
        <v>636380</v>
      </c>
      <c r="O373" s="36">
        <v>115190</v>
      </c>
      <c r="P373" s="36">
        <v>7555620</v>
      </c>
    </row>
    <row r="374" spans="1:16" x14ac:dyDescent="0.25">
      <c r="A374" s="2" t="s">
        <v>868</v>
      </c>
      <c r="B374" s="36">
        <v>-1552940</v>
      </c>
      <c r="C374" s="36">
        <v>215480</v>
      </c>
      <c r="D374" s="36">
        <v>153000</v>
      </c>
      <c r="E374" s="36">
        <v>-1018380</v>
      </c>
      <c r="F374" s="36">
        <v>1328660</v>
      </c>
      <c r="G374" s="36">
        <v>1542920</v>
      </c>
      <c r="H374" s="36">
        <v>-437320</v>
      </c>
      <c r="I374" s="36">
        <v>-1196580</v>
      </c>
      <c r="J374" s="36">
        <v>-44500</v>
      </c>
      <c r="K374" s="36">
        <v>-769480</v>
      </c>
      <c r="L374" s="36">
        <v>416420</v>
      </c>
      <c r="M374" s="36">
        <v>-111420</v>
      </c>
      <c r="N374" s="36">
        <v>-719720</v>
      </c>
      <c r="O374" s="36">
        <v>-1649368</v>
      </c>
      <c r="P374" s="36">
        <v>-3843228</v>
      </c>
    </row>
    <row r="375" spans="1:16" x14ac:dyDescent="0.25">
      <c r="A375" s="2" t="s">
        <v>861</v>
      </c>
      <c r="B375" s="36">
        <v>456350</v>
      </c>
      <c r="C375" s="36">
        <v>2195270</v>
      </c>
      <c r="D375" s="36">
        <v>1633990</v>
      </c>
      <c r="E375" s="36">
        <v>687220</v>
      </c>
      <c r="F375" s="36">
        <v>3981110</v>
      </c>
      <c r="G375" s="36">
        <v>6965560</v>
      </c>
      <c r="H375" s="36">
        <v>4015750</v>
      </c>
      <c r="I375" s="36">
        <v>2072000</v>
      </c>
      <c r="J375" s="36">
        <v>2850020</v>
      </c>
      <c r="K375" s="36">
        <v>3484970</v>
      </c>
      <c r="L375" s="36">
        <v>3791670</v>
      </c>
      <c r="M375" s="36">
        <v>2761670</v>
      </c>
      <c r="N375" s="36">
        <v>3257310</v>
      </c>
      <c r="O375" s="36">
        <v>1131795</v>
      </c>
      <c r="P375" s="36">
        <v>39284685</v>
      </c>
    </row>
    <row r="376" spans="1:16" x14ac:dyDescent="0.25">
      <c r="A376" s="2" t="s">
        <v>869</v>
      </c>
      <c r="B376" s="36">
        <v>1392880</v>
      </c>
      <c r="C376" s="36">
        <v>936030</v>
      </c>
      <c r="D376" s="36">
        <v>702240</v>
      </c>
      <c r="E376" s="36">
        <v>1107390</v>
      </c>
      <c r="F376" s="36">
        <v>994050</v>
      </c>
      <c r="G376" s="36">
        <v>2325590</v>
      </c>
      <c r="H376" s="36">
        <v>2335870</v>
      </c>
      <c r="I376" s="36">
        <v>1933440</v>
      </c>
      <c r="J376" s="36">
        <v>1458370</v>
      </c>
      <c r="K376" s="36">
        <v>2319590</v>
      </c>
      <c r="L376" s="36">
        <v>1583500</v>
      </c>
      <c r="M376" s="36">
        <v>1464390</v>
      </c>
      <c r="N376" s="36">
        <v>2168440</v>
      </c>
      <c r="O376" s="36">
        <v>1802923</v>
      </c>
      <c r="P376" s="36">
        <v>22524703</v>
      </c>
    </row>
    <row r="377" spans="1:16" x14ac:dyDescent="0.25">
      <c r="A377" s="2" t="s">
        <v>870</v>
      </c>
      <c r="B377" s="36">
        <v>616410</v>
      </c>
      <c r="C377" s="36">
        <v>1043760</v>
      </c>
      <c r="D377" s="36">
        <v>778750</v>
      </c>
      <c r="E377" s="36">
        <v>598210</v>
      </c>
      <c r="F377" s="36">
        <v>1658400</v>
      </c>
      <c r="G377" s="36">
        <v>3097050</v>
      </c>
      <c r="H377" s="36">
        <v>2117200</v>
      </c>
      <c r="I377" s="36">
        <v>1335140</v>
      </c>
      <c r="J377" s="36">
        <v>1436150</v>
      </c>
      <c r="K377" s="36">
        <v>1934860</v>
      </c>
      <c r="L377" s="36">
        <v>1791750</v>
      </c>
      <c r="M377" s="36">
        <v>1408700</v>
      </c>
      <c r="N377" s="36">
        <v>1808590</v>
      </c>
      <c r="O377" s="36">
        <v>978240</v>
      </c>
      <c r="P377" s="36">
        <v>20603210</v>
      </c>
    </row>
    <row r="379" spans="1:16" x14ac:dyDescent="0.25">
      <c r="A379" s="2" t="s">
        <v>29</v>
      </c>
    </row>
    <row r="380" spans="1:16" x14ac:dyDescent="0.25">
      <c r="A380" s="2" t="s">
        <v>860</v>
      </c>
      <c r="B380" s="36">
        <v>2000</v>
      </c>
      <c r="C380" s="36">
        <v>2001</v>
      </c>
      <c r="D380" s="36">
        <v>2002</v>
      </c>
      <c r="E380" s="36">
        <v>2003</v>
      </c>
      <c r="F380" s="36">
        <v>2004</v>
      </c>
      <c r="G380" s="36">
        <v>2005</v>
      </c>
      <c r="H380" s="36">
        <v>2006</v>
      </c>
      <c r="I380" s="36">
        <v>2007</v>
      </c>
      <c r="J380" s="36">
        <v>2008</v>
      </c>
      <c r="K380" s="36">
        <v>2009</v>
      </c>
      <c r="L380" s="36">
        <v>2010</v>
      </c>
      <c r="M380" s="36">
        <v>2011</v>
      </c>
      <c r="N380" s="36">
        <v>2012</v>
      </c>
      <c r="O380" s="36">
        <v>2013</v>
      </c>
      <c r="P380" s="36" t="s">
        <v>861</v>
      </c>
    </row>
    <row r="381" spans="1:16" x14ac:dyDescent="0.25">
      <c r="A381" s="2" t="s">
        <v>862</v>
      </c>
      <c r="B381" s="36">
        <v>928930</v>
      </c>
      <c r="C381" s="36">
        <v>865860</v>
      </c>
      <c r="D381" s="36">
        <v>884570</v>
      </c>
      <c r="E381" s="36">
        <v>991730</v>
      </c>
      <c r="F381" s="36">
        <v>1251490</v>
      </c>
      <c r="G381" s="36">
        <v>1369380</v>
      </c>
      <c r="H381" s="36">
        <v>1265960</v>
      </c>
      <c r="I381" s="36">
        <v>1302950</v>
      </c>
      <c r="J381" s="36">
        <v>1664710</v>
      </c>
      <c r="K381" s="36">
        <v>1606090</v>
      </c>
      <c r="L381" s="36">
        <v>1776070</v>
      </c>
      <c r="M381" s="36">
        <v>1794010</v>
      </c>
      <c r="N381" s="36">
        <v>2003770</v>
      </c>
      <c r="O381" s="36">
        <v>2496045</v>
      </c>
      <c r="P381" s="36">
        <v>20201565</v>
      </c>
    </row>
    <row r="382" spans="1:16" x14ac:dyDescent="0.25">
      <c r="A382" s="2" t="s">
        <v>863</v>
      </c>
      <c r="B382" s="36">
        <v>63270</v>
      </c>
      <c r="C382" s="36">
        <v>82330</v>
      </c>
      <c r="D382" s="36">
        <v>46710</v>
      </c>
      <c r="E382" s="36">
        <v>64960</v>
      </c>
      <c r="F382" s="36">
        <v>43150</v>
      </c>
      <c r="G382" s="36">
        <v>44240</v>
      </c>
      <c r="H382" s="36">
        <v>26110</v>
      </c>
      <c r="I382" s="36">
        <v>88510</v>
      </c>
      <c r="J382" s="36">
        <v>70320</v>
      </c>
      <c r="K382" s="36">
        <v>88570</v>
      </c>
      <c r="L382" s="36">
        <v>107130</v>
      </c>
      <c r="M382" s="36">
        <v>71450</v>
      </c>
      <c r="N382" s="36">
        <v>176720</v>
      </c>
      <c r="O382" s="36">
        <v>292531</v>
      </c>
      <c r="P382" s="36">
        <v>1266001</v>
      </c>
    </row>
    <row r="383" spans="1:16" x14ac:dyDescent="0.25">
      <c r="A383" s="2" t="s">
        <v>864</v>
      </c>
      <c r="B383" s="36">
        <v>17420</v>
      </c>
      <c r="C383" s="36">
        <v>3780</v>
      </c>
      <c r="D383" s="36">
        <v>3120</v>
      </c>
      <c r="G383" s="36">
        <v>0</v>
      </c>
      <c r="H383" s="36">
        <v>1241350</v>
      </c>
      <c r="I383" s="36">
        <v>147830</v>
      </c>
      <c r="K383" s="36">
        <v>2840</v>
      </c>
      <c r="L383" s="36">
        <v>17190</v>
      </c>
      <c r="M383" s="36">
        <v>2720</v>
      </c>
      <c r="N383" s="36">
        <v>2920</v>
      </c>
      <c r="O383" s="36">
        <v>185800</v>
      </c>
      <c r="P383" s="36">
        <v>1624970</v>
      </c>
    </row>
    <row r="384" spans="1:16" x14ac:dyDescent="0.25">
      <c r="A384" s="2" t="s">
        <v>865</v>
      </c>
      <c r="B384" s="36">
        <v>126630</v>
      </c>
      <c r="C384" s="36">
        <v>201600</v>
      </c>
      <c r="D384" s="36">
        <v>12530</v>
      </c>
      <c r="E384" s="36">
        <v>313010</v>
      </c>
      <c r="F384" s="36">
        <v>119100</v>
      </c>
      <c r="G384" s="36">
        <v>60800</v>
      </c>
      <c r="H384" s="36">
        <v>140970</v>
      </c>
      <c r="I384" s="36">
        <v>126570</v>
      </c>
      <c r="J384" s="36">
        <v>147930</v>
      </c>
      <c r="K384" s="36">
        <v>114680</v>
      </c>
      <c r="L384" s="36">
        <v>294170</v>
      </c>
      <c r="M384" s="36">
        <v>1561010</v>
      </c>
      <c r="N384" s="36">
        <v>61080</v>
      </c>
      <c r="O384" s="36">
        <v>61092</v>
      </c>
      <c r="P384" s="36">
        <v>3341172</v>
      </c>
    </row>
    <row r="385" spans="1:16" x14ac:dyDescent="0.25">
      <c r="A385" s="2" t="s">
        <v>866</v>
      </c>
      <c r="B385" s="36">
        <v>830240</v>
      </c>
      <c r="C385" s="36">
        <v>548440</v>
      </c>
      <c r="D385" s="36">
        <v>664530</v>
      </c>
      <c r="E385" s="36">
        <v>916100</v>
      </c>
      <c r="F385" s="36">
        <v>946530</v>
      </c>
      <c r="G385" s="36">
        <v>1210270</v>
      </c>
      <c r="H385" s="36">
        <v>1119130</v>
      </c>
      <c r="I385" s="36">
        <v>941060</v>
      </c>
      <c r="J385" s="36">
        <v>1333350</v>
      </c>
      <c r="K385" s="36">
        <v>1436790</v>
      </c>
      <c r="L385" s="36">
        <v>1309520</v>
      </c>
      <c r="M385" s="36">
        <v>1592230</v>
      </c>
      <c r="N385" s="36">
        <v>1681510</v>
      </c>
      <c r="O385" s="36">
        <v>2072190</v>
      </c>
      <c r="P385" s="36">
        <v>16601890</v>
      </c>
    </row>
    <row r="386" spans="1:16" x14ac:dyDescent="0.25">
      <c r="A386" s="2" t="s">
        <v>867</v>
      </c>
      <c r="B386" s="36">
        <v>227140</v>
      </c>
      <c r="C386" s="36">
        <v>503240</v>
      </c>
      <c r="D386" s="36">
        <v>143250</v>
      </c>
      <c r="E386" s="36">
        <v>676440</v>
      </c>
      <c r="F386" s="36">
        <v>6300</v>
      </c>
      <c r="G386" s="36">
        <v>408500</v>
      </c>
      <c r="H386" s="36">
        <v>962660</v>
      </c>
      <c r="I386" s="36">
        <v>421720</v>
      </c>
      <c r="J386" s="36">
        <v>278040</v>
      </c>
      <c r="K386" s="36">
        <v>156480</v>
      </c>
      <c r="L386" s="36">
        <v>1550730</v>
      </c>
      <c r="M386" s="36">
        <v>568830</v>
      </c>
      <c r="N386" s="36">
        <v>71020</v>
      </c>
      <c r="O386" s="36">
        <v>668661</v>
      </c>
      <c r="P386" s="36">
        <v>6643011</v>
      </c>
    </row>
    <row r="387" spans="1:16" x14ac:dyDescent="0.25">
      <c r="A387" s="2" t="s">
        <v>868</v>
      </c>
      <c r="B387" s="36">
        <v>-157780</v>
      </c>
      <c r="C387" s="36">
        <v>-203820</v>
      </c>
      <c r="D387" s="36">
        <v>-278360</v>
      </c>
      <c r="E387" s="36">
        <v>445620</v>
      </c>
      <c r="F387" s="36">
        <v>-921820</v>
      </c>
      <c r="G387" s="36">
        <v>288740</v>
      </c>
      <c r="H387" s="36">
        <v>-1185180</v>
      </c>
      <c r="I387" s="36">
        <v>-606180</v>
      </c>
      <c r="J387" s="36">
        <v>-543160</v>
      </c>
      <c r="K387" s="36">
        <v>-437980</v>
      </c>
      <c r="L387" s="36">
        <v>1331380</v>
      </c>
      <c r="M387" s="36">
        <v>-2536300</v>
      </c>
      <c r="N387" s="36">
        <v>-983870</v>
      </c>
      <c r="O387" s="36">
        <v>-589234</v>
      </c>
      <c r="P387" s="36">
        <v>-6377944</v>
      </c>
    </row>
    <row r="388" spans="1:16" x14ac:dyDescent="0.25">
      <c r="A388" s="2" t="s">
        <v>861</v>
      </c>
      <c r="B388" s="36">
        <v>2035850</v>
      </c>
      <c r="C388" s="36">
        <v>2001430</v>
      </c>
      <c r="D388" s="36">
        <v>1476350</v>
      </c>
      <c r="E388" s="36">
        <v>3407860</v>
      </c>
      <c r="F388" s="36">
        <v>1444750</v>
      </c>
      <c r="G388" s="36">
        <v>3381930</v>
      </c>
      <c r="H388" s="36">
        <v>3571000</v>
      </c>
      <c r="I388" s="36">
        <v>2422460</v>
      </c>
      <c r="J388" s="36">
        <v>2951190</v>
      </c>
      <c r="K388" s="36">
        <v>2967470</v>
      </c>
      <c r="L388" s="36">
        <v>6386190</v>
      </c>
      <c r="M388" s="36">
        <v>3053950</v>
      </c>
      <c r="N388" s="36">
        <v>3013150</v>
      </c>
      <c r="O388" s="36">
        <v>5187085</v>
      </c>
      <c r="P388" s="36">
        <v>43300665</v>
      </c>
    </row>
    <row r="389" spans="1:16" x14ac:dyDescent="0.25">
      <c r="A389" s="2" t="s">
        <v>869</v>
      </c>
      <c r="B389" s="36">
        <v>1136250</v>
      </c>
      <c r="C389" s="36">
        <v>1153570</v>
      </c>
      <c r="D389" s="36">
        <v>946930</v>
      </c>
      <c r="E389" s="36">
        <v>1369700</v>
      </c>
      <c r="F389" s="36">
        <v>1413740</v>
      </c>
      <c r="G389" s="36">
        <v>1474420</v>
      </c>
      <c r="H389" s="36">
        <v>2674390</v>
      </c>
      <c r="I389" s="36">
        <v>1665860</v>
      </c>
      <c r="J389" s="36">
        <v>1882960</v>
      </c>
      <c r="K389" s="36">
        <v>1812180</v>
      </c>
      <c r="L389" s="36">
        <v>2194560</v>
      </c>
      <c r="M389" s="36">
        <v>3429190</v>
      </c>
      <c r="N389" s="36">
        <v>2244490</v>
      </c>
      <c r="O389" s="36">
        <v>3035468</v>
      </c>
      <c r="P389" s="36">
        <v>26433708</v>
      </c>
    </row>
    <row r="390" spans="1:16" x14ac:dyDescent="0.25">
      <c r="A390" s="2" t="s">
        <v>870</v>
      </c>
      <c r="B390" s="36">
        <v>1057380</v>
      </c>
      <c r="C390" s="36">
        <v>1051680</v>
      </c>
      <c r="D390" s="36">
        <v>807780</v>
      </c>
      <c r="E390" s="36">
        <v>1592540</v>
      </c>
      <c r="F390" s="36">
        <v>952830</v>
      </c>
      <c r="G390" s="36">
        <v>1618770</v>
      </c>
      <c r="H390" s="36">
        <v>2081790</v>
      </c>
      <c r="I390" s="36">
        <v>1362780</v>
      </c>
      <c r="J390" s="36">
        <v>1611390</v>
      </c>
      <c r="K390" s="36">
        <v>1593270</v>
      </c>
      <c r="L390" s="36">
        <v>2860250</v>
      </c>
      <c r="M390" s="36">
        <v>2161060</v>
      </c>
      <c r="N390" s="36">
        <v>1752530</v>
      </c>
      <c r="O390" s="36">
        <v>2740851</v>
      </c>
      <c r="P390" s="36">
        <v>23244901</v>
      </c>
    </row>
    <row r="392" spans="1:16" x14ac:dyDescent="0.25">
      <c r="A392" s="2" t="s">
        <v>30</v>
      </c>
    </row>
    <row r="393" spans="1:16" x14ac:dyDescent="0.25">
      <c r="A393" s="2" t="s">
        <v>860</v>
      </c>
      <c r="B393" s="36">
        <v>2000</v>
      </c>
      <c r="C393" s="36">
        <v>2001</v>
      </c>
      <c r="D393" s="36">
        <v>2002</v>
      </c>
      <c r="E393" s="36">
        <v>2003</v>
      </c>
      <c r="F393" s="36">
        <v>2004</v>
      </c>
      <c r="G393" s="36">
        <v>2005</v>
      </c>
      <c r="H393" s="36">
        <v>2006</v>
      </c>
      <c r="I393" s="36">
        <v>2007</v>
      </c>
      <c r="J393" s="36">
        <v>2008</v>
      </c>
      <c r="K393" s="36">
        <v>2009</v>
      </c>
      <c r="L393" s="36">
        <v>2010</v>
      </c>
      <c r="M393" s="36">
        <v>2011</v>
      </c>
      <c r="N393" s="36">
        <v>2012</v>
      </c>
      <c r="O393" s="36">
        <v>2013</v>
      </c>
      <c r="P393" s="36" t="s">
        <v>861</v>
      </c>
    </row>
    <row r="394" spans="1:16" x14ac:dyDescent="0.25">
      <c r="A394" s="2" t="s">
        <v>862</v>
      </c>
      <c r="B394" s="36">
        <v>610470</v>
      </c>
      <c r="C394" s="36">
        <v>579350</v>
      </c>
      <c r="D394" s="36">
        <v>654860</v>
      </c>
      <c r="E394" s="36">
        <v>762050</v>
      </c>
      <c r="F394" s="36">
        <v>830360</v>
      </c>
      <c r="G394" s="36">
        <v>949430</v>
      </c>
      <c r="H394" s="36">
        <v>972060</v>
      </c>
      <c r="I394" s="36">
        <v>1028680</v>
      </c>
      <c r="J394" s="36">
        <v>1824050</v>
      </c>
      <c r="K394" s="36">
        <v>1266920</v>
      </c>
      <c r="L394" s="36">
        <v>1463920</v>
      </c>
      <c r="M394" s="36">
        <v>1473700</v>
      </c>
      <c r="N394" s="36">
        <v>1689120</v>
      </c>
      <c r="O394" s="36">
        <v>2279823</v>
      </c>
      <c r="P394" s="36">
        <v>16384793</v>
      </c>
    </row>
    <row r="395" spans="1:16" x14ac:dyDescent="0.25">
      <c r="A395" s="2" t="s">
        <v>863</v>
      </c>
      <c r="B395" s="36">
        <v>59610</v>
      </c>
      <c r="C395" s="36">
        <v>64080</v>
      </c>
      <c r="D395" s="36">
        <v>285900</v>
      </c>
      <c r="E395" s="36">
        <v>306790</v>
      </c>
      <c r="F395" s="36">
        <v>236660</v>
      </c>
      <c r="G395" s="36">
        <v>43580</v>
      </c>
      <c r="H395" s="36">
        <v>27790</v>
      </c>
      <c r="I395" s="36">
        <v>84610</v>
      </c>
      <c r="J395" s="36">
        <v>564650</v>
      </c>
      <c r="K395" s="36">
        <v>98830</v>
      </c>
      <c r="L395" s="36">
        <v>1990850</v>
      </c>
      <c r="M395" s="36">
        <v>122030</v>
      </c>
      <c r="N395" s="36">
        <v>84300</v>
      </c>
      <c r="O395" s="36">
        <v>55769</v>
      </c>
      <c r="P395" s="36">
        <v>4025449</v>
      </c>
    </row>
    <row r="396" spans="1:16" x14ac:dyDescent="0.25">
      <c r="A396" s="2" t="s">
        <v>864</v>
      </c>
      <c r="C396" s="36">
        <v>28360</v>
      </c>
      <c r="E396" s="36">
        <v>1056940</v>
      </c>
      <c r="F396" s="36">
        <v>44210</v>
      </c>
      <c r="G396" s="36">
        <v>1943990</v>
      </c>
      <c r="H396" s="36">
        <v>6803050</v>
      </c>
      <c r="I396" s="36">
        <v>4414880</v>
      </c>
      <c r="J396" s="36">
        <v>29280</v>
      </c>
      <c r="K396" s="36">
        <v>0</v>
      </c>
      <c r="L396" s="36">
        <v>4000</v>
      </c>
      <c r="M396" s="36">
        <v>79260</v>
      </c>
      <c r="N396" s="36">
        <v>78630</v>
      </c>
      <c r="P396" s="36">
        <v>14482600</v>
      </c>
    </row>
    <row r="397" spans="1:16" x14ac:dyDescent="0.25">
      <c r="A397" s="2" t="s">
        <v>865</v>
      </c>
      <c r="B397" s="36">
        <v>1163790</v>
      </c>
      <c r="C397" s="36">
        <v>1521210</v>
      </c>
      <c r="D397" s="36">
        <v>12150</v>
      </c>
      <c r="E397" s="36">
        <v>163390</v>
      </c>
      <c r="F397" s="36">
        <v>143060</v>
      </c>
      <c r="G397" s="36">
        <v>191600</v>
      </c>
      <c r="H397" s="36">
        <v>140650</v>
      </c>
      <c r="I397" s="36">
        <v>130340</v>
      </c>
      <c r="J397" s="36">
        <v>4513820</v>
      </c>
      <c r="K397" s="36">
        <v>49060</v>
      </c>
      <c r="L397" s="36">
        <v>9824130</v>
      </c>
      <c r="M397" s="36">
        <v>46900</v>
      </c>
      <c r="N397" s="36">
        <v>100870</v>
      </c>
      <c r="O397" s="36">
        <v>65405</v>
      </c>
      <c r="P397" s="36">
        <v>18066375</v>
      </c>
    </row>
    <row r="398" spans="1:16" x14ac:dyDescent="0.25">
      <c r="A398" s="2" t="s">
        <v>866</v>
      </c>
      <c r="B398" s="36">
        <v>399750</v>
      </c>
      <c r="C398" s="36">
        <v>410450</v>
      </c>
      <c r="D398" s="36">
        <v>454740</v>
      </c>
      <c r="E398" s="36">
        <v>781030</v>
      </c>
      <c r="F398" s="36">
        <v>858740</v>
      </c>
      <c r="G398" s="36">
        <v>765200</v>
      </c>
      <c r="H398" s="36">
        <v>1921370</v>
      </c>
      <c r="I398" s="36">
        <v>1272330</v>
      </c>
      <c r="J398" s="36">
        <v>5897220</v>
      </c>
      <c r="K398" s="36">
        <v>1151570</v>
      </c>
      <c r="L398" s="36">
        <v>1233130</v>
      </c>
      <c r="M398" s="36">
        <v>1450350</v>
      </c>
      <c r="N398" s="36">
        <v>1483730</v>
      </c>
      <c r="O398" s="36">
        <v>1665269</v>
      </c>
      <c r="P398" s="36">
        <v>19744879</v>
      </c>
    </row>
    <row r="399" spans="1:16" x14ac:dyDescent="0.25">
      <c r="A399" s="2" t="s">
        <v>867</v>
      </c>
      <c r="B399" s="36">
        <v>856750</v>
      </c>
      <c r="C399" s="36">
        <v>3497640</v>
      </c>
      <c r="D399" s="36">
        <v>445150</v>
      </c>
      <c r="E399" s="36">
        <v>895830</v>
      </c>
      <c r="F399" s="36">
        <v>526940</v>
      </c>
      <c r="G399" s="36">
        <v>1929100</v>
      </c>
      <c r="H399" s="36">
        <v>3611520</v>
      </c>
      <c r="I399" s="36">
        <v>1104970</v>
      </c>
      <c r="J399" s="36">
        <v>3925440</v>
      </c>
      <c r="K399" s="36">
        <v>14596580</v>
      </c>
      <c r="L399" s="36">
        <v>320740</v>
      </c>
      <c r="M399" s="36">
        <v>1940210</v>
      </c>
      <c r="N399" s="36">
        <v>64900</v>
      </c>
      <c r="O399" s="36">
        <v>535035</v>
      </c>
      <c r="P399" s="36">
        <v>34250805</v>
      </c>
    </row>
    <row r="400" spans="1:16" x14ac:dyDescent="0.25">
      <c r="A400" s="2" t="s">
        <v>868</v>
      </c>
      <c r="B400" s="36">
        <v>-1154740</v>
      </c>
      <c r="C400" s="36">
        <v>3430180</v>
      </c>
      <c r="D400" s="36">
        <v>-106120</v>
      </c>
      <c r="E400" s="36">
        <v>-1224620</v>
      </c>
      <c r="F400" s="36">
        <v>262720</v>
      </c>
      <c r="G400" s="36">
        <v>-868580</v>
      </c>
      <c r="H400" s="36">
        <v>-4821400</v>
      </c>
      <c r="I400" s="36">
        <v>-6562420</v>
      </c>
      <c r="J400" s="36">
        <v>5781680</v>
      </c>
      <c r="K400" s="36">
        <v>28666640</v>
      </c>
      <c r="L400" s="36">
        <v>-23458120</v>
      </c>
      <c r="M400" s="36">
        <v>3337360</v>
      </c>
      <c r="N400" s="36">
        <v>-808600</v>
      </c>
      <c r="O400" s="36">
        <v>-401384</v>
      </c>
      <c r="P400" s="36">
        <v>2072596</v>
      </c>
    </row>
    <row r="401" spans="1:16" x14ac:dyDescent="0.25">
      <c r="A401" s="2" t="s">
        <v>861</v>
      </c>
      <c r="B401" s="36">
        <v>1935630</v>
      </c>
      <c r="C401" s="36">
        <v>9531270</v>
      </c>
      <c r="D401" s="36">
        <v>1746680</v>
      </c>
      <c r="E401" s="36">
        <v>2741410</v>
      </c>
      <c r="F401" s="36">
        <v>2902690</v>
      </c>
      <c r="G401" s="36">
        <v>4954320</v>
      </c>
      <c r="H401" s="36">
        <v>8655040</v>
      </c>
      <c r="I401" s="36">
        <v>1473390</v>
      </c>
      <c r="J401" s="36">
        <v>22536140</v>
      </c>
      <c r="K401" s="36">
        <v>45829600</v>
      </c>
      <c r="L401" s="36">
        <v>-8621350</v>
      </c>
      <c r="M401" s="36">
        <v>8449810</v>
      </c>
      <c r="N401" s="36">
        <v>2692950</v>
      </c>
      <c r="O401" s="36">
        <v>4199917</v>
      </c>
      <c r="P401" s="36">
        <v>109027497</v>
      </c>
    </row>
    <row r="402" spans="1:16" x14ac:dyDescent="0.25">
      <c r="A402" s="2" t="s">
        <v>869</v>
      </c>
      <c r="B402" s="36">
        <v>1833870</v>
      </c>
      <c r="C402" s="36">
        <v>2193000</v>
      </c>
      <c r="D402" s="36">
        <v>952910</v>
      </c>
      <c r="E402" s="36">
        <v>2289170</v>
      </c>
      <c r="F402" s="36">
        <v>1254290</v>
      </c>
      <c r="G402" s="36">
        <v>3128600</v>
      </c>
      <c r="H402" s="36">
        <v>7943550</v>
      </c>
      <c r="I402" s="36">
        <v>5658510</v>
      </c>
      <c r="J402" s="36">
        <v>6931800</v>
      </c>
      <c r="K402" s="36">
        <v>1414810</v>
      </c>
      <c r="L402" s="36">
        <v>13282900</v>
      </c>
      <c r="M402" s="36">
        <v>1721890</v>
      </c>
      <c r="N402" s="36">
        <v>1952920</v>
      </c>
      <c r="O402" s="36">
        <v>2400997</v>
      </c>
      <c r="P402" s="36">
        <v>52959217</v>
      </c>
    </row>
    <row r="403" spans="1:16" x14ac:dyDescent="0.25">
      <c r="A403" s="2" t="s">
        <v>870</v>
      </c>
      <c r="B403" s="36">
        <v>1256500</v>
      </c>
      <c r="C403" s="36">
        <v>3908090</v>
      </c>
      <c r="D403" s="36">
        <v>899890</v>
      </c>
      <c r="E403" s="36">
        <v>1676860</v>
      </c>
      <c r="F403" s="36">
        <v>1385680</v>
      </c>
      <c r="G403" s="36">
        <v>2694300</v>
      </c>
      <c r="H403" s="36">
        <v>5532890</v>
      </c>
      <c r="I403" s="36">
        <v>2377300</v>
      </c>
      <c r="J403" s="36">
        <v>9822660</v>
      </c>
      <c r="K403" s="36">
        <v>15748150</v>
      </c>
      <c r="L403" s="36">
        <v>1553870</v>
      </c>
      <c r="M403" s="36">
        <v>3390560</v>
      </c>
      <c r="N403" s="36">
        <v>1548630</v>
      </c>
      <c r="O403" s="36">
        <v>2200304</v>
      </c>
      <c r="P403" s="36">
        <v>53995684</v>
      </c>
    </row>
    <row r="405" spans="1:16" x14ac:dyDescent="0.25">
      <c r="A405" s="2" t="s">
        <v>31</v>
      </c>
    </row>
    <row r="406" spans="1:16" x14ac:dyDescent="0.25">
      <c r="A406" s="2" t="s">
        <v>860</v>
      </c>
      <c r="B406" s="36">
        <v>2000</v>
      </c>
      <c r="C406" s="36">
        <v>2001</v>
      </c>
      <c r="D406" s="36">
        <v>2002</v>
      </c>
      <c r="E406" s="36">
        <v>2003</v>
      </c>
      <c r="F406" s="36">
        <v>2004</v>
      </c>
      <c r="G406" s="36">
        <v>2005</v>
      </c>
      <c r="H406" s="36">
        <v>2006</v>
      </c>
      <c r="I406" s="36">
        <v>2007</v>
      </c>
      <c r="J406" s="36">
        <v>2008</v>
      </c>
      <c r="K406" s="36">
        <v>2009</v>
      </c>
      <c r="L406" s="36">
        <v>2010</v>
      </c>
      <c r="M406" s="36">
        <v>2011</v>
      </c>
      <c r="N406" s="36">
        <v>2012</v>
      </c>
      <c r="O406" s="36">
        <v>2013</v>
      </c>
      <c r="P406" s="36" t="s">
        <v>861</v>
      </c>
    </row>
    <row r="407" spans="1:16" x14ac:dyDescent="0.25">
      <c r="A407" s="2" t="s">
        <v>862</v>
      </c>
      <c r="B407" s="36">
        <v>758520</v>
      </c>
      <c r="C407" s="36">
        <v>1148190</v>
      </c>
      <c r="D407" s="36">
        <v>1312220</v>
      </c>
      <c r="E407" s="36">
        <v>1838640</v>
      </c>
      <c r="F407" s="36">
        <v>1594120</v>
      </c>
      <c r="G407" s="36">
        <v>1538010</v>
      </c>
      <c r="H407" s="36">
        <v>1828400</v>
      </c>
      <c r="I407" s="36">
        <v>2248050</v>
      </c>
      <c r="J407" s="36">
        <v>2191980</v>
      </c>
      <c r="K407" s="36">
        <v>2144620</v>
      </c>
      <c r="L407" s="36">
        <v>2352990</v>
      </c>
      <c r="M407" s="36">
        <v>2916790</v>
      </c>
      <c r="N407" s="36">
        <v>2744160</v>
      </c>
      <c r="O407" s="36">
        <v>2885000</v>
      </c>
      <c r="P407" s="36">
        <v>27501690</v>
      </c>
    </row>
    <row r="408" spans="1:16" x14ac:dyDescent="0.25">
      <c r="A408" s="2" t="s">
        <v>863</v>
      </c>
      <c r="B408" s="36">
        <v>66680</v>
      </c>
      <c r="C408" s="36">
        <v>57370</v>
      </c>
      <c r="D408" s="36">
        <v>65780</v>
      </c>
      <c r="E408" s="36">
        <v>64270</v>
      </c>
      <c r="F408" s="36">
        <v>69710</v>
      </c>
      <c r="G408" s="36">
        <v>83240</v>
      </c>
      <c r="H408" s="36">
        <v>83890</v>
      </c>
      <c r="I408" s="36">
        <v>116720</v>
      </c>
      <c r="J408" s="36">
        <v>217080</v>
      </c>
      <c r="K408" s="36">
        <v>212340</v>
      </c>
      <c r="L408" s="36">
        <v>204110</v>
      </c>
      <c r="M408" s="36">
        <v>203130</v>
      </c>
      <c r="N408" s="36">
        <v>225330</v>
      </c>
      <c r="O408" s="36">
        <v>205618</v>
      </c>
      <c r="P408" s="36">
        <v>1875268</v>
      </c>
    </row>
    <row r="409" spans="1:16" x14ac:dyDescent="0.25">
      <c r="A409" s="2" t="s">
        <v>864</v>
      </c>
      <c r="B409" s="36">
        <v>121500</v>
      </c>
      <c r="C409" s="36">
        <v>50520</v>
      </c>
      <c r="D409" s="36">
        <v>61710</v>
      </c>
      <c r="F409" s="36">
        <v>8910</v>
      </c>
      <c r="G409" s="36">
        <v>0</v>
      </c>
      <c r="H409" s="36">
        <v>17500</v>
      </c>
      <c r="I409" s="36">
        <v>1200</v>
      </c>
      <c r="L409" s="36">
        <v>77700</v>
      </c>
      <c r="M409" s="36">
        <v>2300</v>
      </c>
      <c r="N409" s="36">
        <v>21600</v>
      </c>
      <c r="P409" s="36">
        <v>362940</v>
      </c>
    </row>
    <row r="410" spans="1:16" x14ac:dyDescent="0.25">
      <c r="A410" s="2" t="s">
        <v>865</v>
      </c>
      <c r="B410" s="36">
        <v>14700</v>
      </c>
      <c r="C410" s="36">
        <v>4100</v>
      </c>
      <c r="D410" s="36">
        <v>41900</v>
      </c>
      <c r="E410" s="36">
        <v>8640</v>
      </c>
      <c r="F410" s="36">
        <v>55950</v>
      </c>
      <c r="G410" s="36">
        <v>149270</v>
      </c>
      <c r="H410" s="36">
        <v>23390</v>
      </c>
      <c r="I410" s="36">
        <v>3288260</v>
      </c>
      <c r="J410" s="36">
        <v>51200</v>
      </c>
      <c r="K410" s="36">
        <v>283840</v>
      </c>
      <c r="L410" s="36">
        <v>334670</v>
      </c>
      <c r="M410" s="36">
        <v>1931720</v>
      </c>
      <c r="N410" s="36">
        <v>581770</v>
      </c>
      <c r="O410" s="36">
        <v>126410</v>
      </c>
      <c r="P410" s="36">
        <v>6895820</v>
      </c>
    </row>
    <row r="411" spans="1:16" x14ac:dyDescent="0.25">
      <c r="A411" s="2" t="s">
        <v>866</v>
      </c>
      <c r="B411" s="36">
        <v>583960</v>
      </c>
      <c r="C411" s="36">
        <v>1422650</v>
      </c>
      <c r="D411" s="36">
        <v>809750</v>
      </c>
      <c r="E411" s="36">
        <v>1001110</v>
      </c>
      <c r="F411" s="36">
        <v>1188340</v>
      </c>
      <c r="G411" s="36">
        <v>1248710</v>
      </c>
      <c r="H411" s="36">
        <v>1478000</v>
      </c>
      <c r="I411" s="36">
        <v>1440010</v>
      </c>
      <c r="J411" s="36">
        <v>2039180</v>
      </c>
      <c r="K411" s="36">
        <v>1829930</v>
      </c>
      <c r="L411" s="36">
        <v>1701280</v>
      </c>
      <c r="M411" s="36">
        <v>2115780</v>
      </c>
      <c r="N411" s="36">
        <v>1904870</v>
      </c>
      <c r="O411" s="36">
        <v>2281207</v>
      </c>
      <c r="P411" s="36">
        <v>21044777</v>
      </c>
    </row>
    <row r="412" spans="1:16" x14ac:dyDescent="0.25">
      <c r="A412" s="2" t="s">
        <v>867</v>
      </c>
      <c r="B412" s="36">
        <v>751200</v>
      </c>
      <c r="C412" s="36">
        <v>0</v>
      </c>
      <c r="D412" s="36">
        <v>300250</v>
      </c>
      <c r="E412" s="36">
        <v>1000400</v>
      </c>
      <c r="F412" s="36">
        <v>538900</v>
      </c>
      <c r="G412" s="36">
        <v>253950</v>
      </c>
      <c r="H412" s="36">
        <v>227660</v>
      </c>
      <c r="I412" s="36">
        <v>4817310</v>
      </c>
      <c r="J412" s="36">
        <v>61250</v>
      </c>
      <c r="K412" s="36">
        <v>308000</v>
      </c>
      <c r="L412" s="36">
        <v>1287070</v>
      </c>
      <c r="M412" s="36">
        <v>3732500</v>
      </c>
      <c r="N412" s="36">
        <v>1976970</v>
      </c>
      <c r="O412" s="36">
        <v>389707</v>
      </c>
      <c r="P412" s="36">
        <v>15645167</v>
      </c>
    </row>
    <row r="413" spans="1:16" x14ac:dyDescent="0.25">
      <c r="A413" s="2" t="s">
        <v>868</v>
      </c>
      <c r="B413" s="36">
        <v>747500</v>
      </c>
      <c r="C413" s="36">
        <v>324940</v>
      </c>
      <c r="D413" s="36">
        <v>-743220</v>
      </c>
      <c r="E413" s="36">
        <v>180000</v>
      </c>
      <c r="F413" s="36">
        <v>-2940</v>
      </c>
      <c r="G413" s="36">
        <v>-535740</v>
      </c>
      <c r="H413" s="36">
        <v>-495060</v>
      </c>
      <c r="I413" s="36">
        <v>1206180</v>
      </c>
      <c r="J413" s="36">
        <v>-719660</v>
      </c>
      <c r="K413" s="36">
        <v>-1005740</v>
      </c>
      <c r="L413" s="36">
        <v>37640</v>
      </c>
      <c r="M413" s="36">
        <v>1588700</v>
      </c>
      <c r="N413" s="36">
        <v>617940</v>
      </c>
      <c r="O413" s="36">
        <v>-1092222</v>
      </c>
      <c r="P413" s="36">
        <v>108318</v>
      </c>
    </row>
    <row r="414" spans="1:16" x14ac:dyDescent="0.25">
      <c r="A414" s="2" t="s">
        <v>861</v>
      </c>
      <c r="B414" s="36">
        <v>3044060</v>
      </c>
      <c r="C414" s="36">
        <v>3007770</v>
      </c>
      <c r="D414" s="36">
        <v>1848390</v>
      </c>
      <c r="E414" s="36">
        <v>4093060</v>
      </c>
      <c r="F414" s="36">
        <v>3452990</v>
      </c>
      <c r="G414" s="36">
        <v>2737440</v>
      </c>
      <c r="H414" s="36">
        <v>3163780</v>
      </c>
      <c r="I414" s="36">
        <v>13117730</v>
      </c>
      <c r="J414" s="36">
        <v>3841030</v>
      </c>
      <c r="K414" s="36">
        <v>3772990</v>
      </c>
      <c r="L414" s="36">
        <v>5995460</v>
      </c>
      <c r="M414" s="36">
        <v>12490920</v>
      </c>
      <c r="N414" s="36">
        <v>8072640</v>
      </c>
      <c r="O414" s="36">
        <v>4795720</v>
      </c>
      <c r="P414" s="36">
        <v>73433980</v>
      </c>
    </row>
    <row r="415" spans="1:16" x14ac:dyDescent="0.25">
      <c r="A415" s="2" t="s">
        <v>869</v>
      </c>
      <c r="B415" s="36">
        <v>961400</v>
      </c>
      <c r="C415" s="36">
        <v>1260180</v>
      </c>
      <c r="D415" s="36">
        <v>1481610</v>
      </c>
      <c r="E415" s="36">
        <v>1911550</v>
      </c>
      <c r="F415" s="36">
        <v>1728690</v>
      </c>
      <c r="G415" s="36">
        <v>1770520</v>
      </c>
      <c r="H415" s="36">
        <v>1953180</v>
      </c>
      <c r="I415" s="36">
        <v>5654230</v>
      </c>
      <c r="J415" s="36">
        <v>2460260</v>
      </c>
      <c r="K415" s="36">
        <v>2640800</v>
      </c>
      <c r="L415" s="36">
        <v>2969470</v>
      </c>
      <c r="M415" s="36">
        <v>5053940</v>
      </c>
      <c r="N415" s="36">
        <v>3572860</v>
      </c>
      <c r="O415" s="36">
        <v>3217028</v>
      </c>
      <c r="P415" s="36">
        <v>36635718</v>
      </c>
    </row>
    <row r="416" spans="1:16" x14ac:dyDescent="0.25">
      <c r="A416" s="2" t="s">
        <v>870</v>
      </c>
      <c r="B416" s="36">
        <v>1335160</v>
      </c>
      <c r="C416" s="36">
        <v>1422650</v>
      </c>
      <c r="D416" s="36">
        <v>1110000</v>
      </c>
      <c r="E416" s="36">
        <v>2001510</v>
      </c>
      <c r="F416" s="36">
        <v>1727240</v>
      </c>
      <c r="G416" s="36">
        <v>1502660</v>
      </c>
      <c r="H416" s="36">
        <v>1705660</v>
      </c>
      <c r="I416" s="36">
        <v>6257320</v>
      </c>
      <c r="J416" s="36">
        <v>2100430</v>
      </c>
      <c r="K416" s="36">
        <v>2137930</v>
      </c>
      <c r="L416" s="36">
        <v>2988350</v>
      </c>
      <c r="M416" s="36">
        <v>5848280</v>
      </c>
      <c r="N416" s="36">
        <v>3881840</v>
      </c>
      <c r="O416" s="36">
        <v>2670914</v>
      </c>
      <c r="P416" s="36">
        <v>36689944</v>
      </c>
    </row>
    <row r="418" spans="1:16" x14ac:dyDescent="0.25">
      <c r="A418" s="2" t="s">
        <v>32</v>
      </c>
    </row>
    <row r="419" spans="1:16" x14ac:dyDescent="0.25">
      <c r="A419" s="2" t="s">
        <v>860</v>
      </c>
      <c r="B419" s="36">
        <v>2000</v>
      </c>
      <c r="C419" s="36">
        <v>2001</v>
      </c>
      <c r="D419" s="36">
        <v>2002</v>
      </c>
      <c r="E419" s="36">
        <v>2003</v>
      </c>
      <c r="F419" s="36">
        <v>2004</v>
      </c>
      <c r="G419" s="36">
        <v>2005</v>
      </c>
      <c r="H419" s="36">
        <v>2006</v>
      </c>
      <c r="I419" s="36">
        <v>2007</v>
      </c>
      <c r="J419" s="36">
        <v>2008</v>
      </c>
      <c r="K419" s="36">
        <v>2009</v>
      </c>
      <c r="L419" s="36">
        <v>2010</v>
      </c>
      <c r="M419" s="36">
        <v>2011</v>
      </c>
      <c r="N419" s="36">
        <v>2012</v>
      </c>
      <c r="O419" s="36">
        <v>2013</v>
      </c>
      <c r="P419" s="36" t="s">
        <v>861</v>
      </c>
    </row>
    <row r="420" spans="1:16" x14ac:dyDescent="0.25">
      <c r="A420" s="2" t="s">
        <v>862</v>
      </c>
      <c r="B420" s="36">
        <v>587570</v>
      </c>
      <c r="C420" s="36">
        <v>517020</v>
      </c>
      <c r="D420" s="36">
        <v>653360</v>
      </c>
      <c r="E420" s="36">
        <v>603460</v>
      </c>
      <c r="F420" s="36">
        <v>737720</v>
      </c>
      <c r="G420" s="36">
        <v>752670</v>
      </c>
      <c r="H420" s="36">
        <v>881970</v>
      </c>
      <c r="I420" s="36">
        <v>909370</v>
      </c>
      <c r="J420" s="36">
        <v>1183260</v>
      </c>
      <c r="K420" s="36">
        <v>1145950</v>
      </c>
      <c r="L420" s="36">
        <v>1201020</v>
      </c>
      <c r="M420" s="36">
        <v>1229850</v>
      </c>
      <c r="N420" s="36">
        <v>1224000</v>
      </c>
      <c r="O420" s="36">
        <v>1384545</v>
      </c>
      <c r="P420" s="36">
        <v>13011765</v>
      </c>
    </row>
    <row r="421" spans="1:16" x14ac:dyDescent="0.25">
      <c r="A421" s="2" t="s">
        <v>863</v>
      </c>
      <c r="B421" s="36">
        <v>92690</v>
      </c>
      <c r="C421" s="36">
        <v>79100</v>
      </c>
      <c r="D421" s="36">
        <v>146570</v>
      </c>
      <c r="E421" s="36">
        <v>69680</v>
      </c>
      <c r="F421" s="36">
        <v>57710</v>
      </c>
      <c r="G421" s="36">
        <v>54950</v>
      </c>
      <c r="H421" s="36">
        <v>100580</v>
      </c>
      <c r="I421" s="36">
        <v>84640</v>
      </c>
      <c r="J421" s="36">
        <v>83590</v>
      </c>
      <c r="K421" s="36">
        <v>297440</v>
      </c>
      <c r="L421" s="36">
        <v>114580</v>
      </c>
      <c r="M421" s="36">
        <v>78250</v>
      </c>
      <c r="N421" s="36">
        <v>76120</v>
      </c>
      <c r="O421" s="36">
        <v>102652</v>
      </c>
      <c r="P421" s="36">
        <v>1438552</v>
      </c>
    </row>
    <row r="422" spans="1:16" x14ac:dyDescent="0.25">
      <c r="A422" s="2" t="s">
        <v>864</v>
      </c>
      <c r="C422" s="36">
        <v>26000</v>
      </c>
      <c r="D422" s="36">
        <v>9400</v>
      </c>
      <c r="I422" s="36">
        <v>10380</v>
      </c>
      <c r="M422" s="36">
        <v>1162750</v>
      </c>
      <c r="N422" s="36">
        <v>0</v>
      </c>
      <c r="O422" s="36">
        <v>66000</v>
      </c>
      <c r="P422" s="36">
        <v>1274530</v>
      </c>
    </row>
    <row r="423" spans="1:16" x14ac:dyDescent="0.25">
      <c r="A423" s="2" t="s">
        <v>865</v>
      </c>
      <c r="B423" s="36">
        <v>396470</v>
      </c>
      <c r="C423" s="36">
        <v>2600</v>
      </c>
      <c r="D423" s="36">
        <v>20460</v>
      </c>
      <c r="E423" s="36">
        <v>13760</v>
      </c>
      <c r="F423" s="36">
        <v>30430</v>
      </c>
      <c r="G423" s="36">
        <v>252930</v>
      </c>
      <c r="H423" s="36">
        <v>152340</v>
      </c>
      <c r="I423" s="36">
        <v>126570</v>
      </c>
      <c r="J423" s="36">
        <v>113210</v>
      </c>
      <c r="K423" s="36">
        <v>225050</v>
      </c>
      <c r="L423" s="36">
        <v>110610</v>
      </c>
      <c r="M423" s="36">
        <v>88710</v>
      </c>
      <c r="N423" s="36">
        <v>65840</v>
      </c>
      <c r="O423" s="36">
        <v>167083</v>
      </c>
      <c r="P423" s="36">
        <v>1766063</v>
      </c>
    </row>
    <row r="424" spans="1:16" x14ac:dyDescent="0.25">
      <c r="A424" s="2" t="s">
        <v>866</v>
      </c>
      <c r="B424" s="36">
        <v>644320</v>
      </c>
      <c r="C424" s="36">
        <v>525720</v>
      </c>
      <c r="D424" s="36">
        <v>509870</v>
      </c>
      <c r="E424" s="36">
        <v>493090</v>
      </c>
      <c r="F424" s="36">
        <v>598800</v>
      </c>
      <c r="G424" s="36">
        <v>766800</v>
      </c>
      <c r="H424" s="36">
        <v>994990</v>
      </c>
      <c r="I424" s="36">
        <v>559540</v>
      </c>
      <c r="J424" s="36">
        <v>1042940</v>
      </c>
      <c r="K424" s="36">
        <v>1280560</v>
      </c>
      <c r="L424" s="36">
        <v>966980</v>
      </c>
      <c r="M424" s="36">
        <v>1306780</v>
      </c>
      <c r="N424" s="36">
        <v>1237940</v>
      </c>
      <c r="O424" s="36">
        <v>1115314</v>
      </c>
      <c r="P424" s="36">
        <v>12043644</v>
      </c>
    </row>
    <row r="425" spans="1:16" x14ac:dyDescent="0.25">
      <c r="A425" s="2" t="s">
        <v>867</v>
      </c>
      <c r="B425" s="36">
        <v>396390</v>
      </c>
      <c r="C425" s="36">
        <v>99790</v>
      </c>
      <c r="D425" s="36">
        <v>211770</v>
      </c>
      <c r="E425" s="36">
        <v>49130</v>
      </c>
      <c r="F425" s="36">
        <v>38690</v>
      </c>
      <c r="G425" s="36">
        <v>340380</v>
      </c>
      <c r="H425" s="36">
        <v>0</v>
      </c>
      <c r="I425" s="36">
        <v>1109880</v>
      </c>
      <c r="J425" s="36">
        <v>263750</v>
      </c>
      <c r="K425" s="36">
        <v>37500</v>
      </c>
      <c r="L425" s="36">
        <v>12000</v>
      </c>
      <c r="M425" s="36">
        <v>314560</v>
      </c>
      <c r="N425" s="36">
        <v>641060</v>
      </c>
      <c r="O425" s="36">
        <v>373867</v>
      </c>
      <c r="P425" s="36">
        <v>3888767</v>
      </c>
    </row>
    <row r="426" spans="1:16" x14ac:dyDescent="0.25">
      <c r="A426" s="2" t="s">
        <v>868</v>
      </c>
      <c r="B426" s="36">
        <v>-72040</v>
      </c>
      <c r="C426" s="36">
        <v>1540</v>
      </c>
      <c r="D426" s="36">
        <v>-216320</v>
      </c>
      <c r="E426" s="36">
        <v>-289400</v>
      </c>
      <c r="F426" s="36">
        <v>-376700</v>
      </c>
      <c r="G426" s="36">
        <v>93200</v>
      </c>
      <c r="H426" s="36">
        <v>-279860</v>
      </c>
      <c r="I426" s="36">
        <v>1076820</v>
      </c>
      <c r="J426" s="36">
        <v>-146800</v>
      </c>
      <c r="K426" s="36">
        <v>-700780</v>
      </c>
      <c r="L426" s="36">
        <v>-894500</v>
      </c>
      <c r="M426" s="36">
        <v>-1876480</v>
      </c>
      <c r="N426" s="36">
        <v>1026080</v>
      </c>
      <c r="O426" s="36">
        <v>-462202</v>
      </c>
      <c r="P426" s="36">
        <v>-3117442</v>
      </c>
    </row>
    <row r="427" spans="1:16" x14ac:dyDescent="0.25">
      <c r="A427" s="2" t="s">
        <v>861</v>
      </c>
      <c r="B427" s="36">
        <v>2045400</v>
      </c>
      <c r="C427" s="36">
        <v>1251770</v>
      </c>
      <c r="D427" s="36">
        <v>1335110</v>
      </c>
      <c r="E427" s="36">
        <v>939720</v>
      </c>
      <c r="F427" s="36">
        <v>1086650</v>
      </c>
      <c r="G427" s="36">
        <v>2260930</v>
      </c>
      <c r="H427" s="36">
        <v>1850020</v>
      </c>
      <c r="I427" s="36">
        <v>3877200</v>
      </c>
      <c r="J427" s="36">
        <v>2539950</v>
      </c>
      <c r="K427" s="36">
        <v>2285720</v>
      </c>
      <c r="L427" s="36">
        <v>1510690</v>
      </c>
      <c r="M427" s="36">
        <v>2304420</v>
      </c>
      <c r="N427" s="36">
        <v>4271040</v>
      </c>
      <c r="O427" s="36">
        <v>2747259</v>
      </c>
      <c r="P427" s="36">
        <v>30305879</v>
      </c>
    </row>
    <row r="428" spans="1:16" x14ac:dyDescent="0.25">
      <c r="A428" s="2" t="s">
        <v>869</v>
      </c>
      <c r="B428" s="36">
        <v>1076730</v>
      </c>
      <c r="C428" s="36">
        <v>624720</v>
      </c>
      <c r="D428" s="36">
        <v>829790</v>
      </c>
      <c r="E428" s="36">
        <v>686900</v>
      </c>
      <c r="F428" s="36">
        <v>825860</v>
      </c>
      <c r="G428" s="36">
        <v>1060550</v>
      </c>
      <c r="H428" s="36">
        <v>1134890</v>
      </c>
      <c r="I428" s="36">
        <v>1130960</v>
      </c>
      <c r="J428" s="36">
        <v>1380060</v>
      </c>
      <c r="K428" s="36">
        <v>1668440</v>
      </c>
      <c r="L428" s="36">
        <v>1426210</v>
      </c>
      <c r="M428" s="36">
        <v>2559560</v>
      </c>
      <c r="N428" s="36">
        <v>1365960</v>
      </c>
      <c r="O428" s="36">
        <v>1720280</v>
      </c>
      <c r="P428" s="36">
        <v>17490910</v>
      </c>
    </row>
    <row r="429" spans="1:16" x14ac:dyDescent="0.25">
      <c r="A429" s="2" t="s">
        <v>870</v>
      </c>
      <c r="B429" s="36">
        <v>1040710</v>
      </c>
      <c r="C429" s="36">
        <v>625510</v>
      </c>
      <c r="D429" s="36">
        <v>721640</v>
      </c>
      <c r="E429" s="36">
        <v>542220</v>
      </c>
      <c r="F429" s="36">
        <v>637490</v>
      </c>
      <c r="G429" s="36">
        <v>1107180</v>
      </c>
      <c r="H429" s="36">
        <v>994990</v>
      </c>
      <c r="I429" s="36">
        <v>1669420</v>
      </c>
      <c r="J429" s="36">
        <v>1306690</v>
      </c>
      <c r="K429" s="36">
        <v>1318060</v>
      </c>
      <c r="L429" s="36">
        <v>978980</v>
      </c>
      <c r="M429" s="36">
        <v>1621340</v>
      </c>
      <c r="N429" s="36">
        <v>1879000</v>
      </c>
      <c r="O429" s="36">
        <v>1489181</v>
      </c>
      <c r="P429" s="36">
        <v>15932411</v>
      </c>
    </row>
    <row r="431" spans="1:16" x14ac:dyDescent="0.25">
      <c r="A431" s="2" t="s">
        <v>33</v>
      </c>
    </row>
    <row r="432" spans="1:16" x14ac:dyDescent="0.25">
      <c r="A432" s="2" t="s">
        <v>860</v>
      </c>
      <c r="B432" s="36">
        <v>2000</v>
      </c>
      <c r="C432" s="36">
        <v>2001</v>
      </c>
      <c r="D432" s="36">
        <v>2002</v>
      </c>
      <c r="E432" s="36">
        <v>2003</v>
      </c>
      <c r="F432" s="36">
        <v>2004</v>
      </c>
      <c r="G432" s="36">
        <v>2005</v>
      </c>
      <c r="H432" s="36">
        <v>2006</v>
      </c>
      <c r="I432" s="36">
        <v>2007</v>
      </c>
      <c r="J432" s="36">
        <v>2008</v>
      </c>
      <c r="K432" s="36">
        <v>2009</v>
      </c>
      <c r="L432" s="36">
        <v>2010</v>
      </c>
      <c r="M432" s="36">
        <v>2011</v>
      </c>
      <c r="N432" s="36">
        <v>2012</v>
      </c>
      <c r="O432" s="36">
        <v>2013</v>
      </c>
      <c r="P432" s="36" t="s">
        <v>861</v>
      </c>
    </row>
    <row r="433" spans="1:16" x14ac:dyDescent="0.25">
      <c r="A433" s="2" t="s">
        <v>862</v>
      </c>
      <c r="B433" s="36">
        <v>8805320</v>
      </c>
      <c r="C433" s="36">
        <v>13789200</v>
      </c>
      <c r="D433" s="36">
        <v>14321400</v>
      </c>
      <c r="E433" s="36">
        <v>15126880</v>
      </c>
      <c r="F433" s="36">
        <v>16062970</v>
      </c>
      <c r="G433" s="36">
        <v>17480590</v>
      </c>
      <c r="H433" s="36">
        <v>18704370</v>
      </c>
      <c r="I433" s="36">
        <v>20769490</v>
      </c>
      <c r="J433" s="36">
        <v>23301500</v>
      </c>
      <c r="K433" s="36">
        <v>21870740</v>
      </c>
      <c r="L433" s="36">
        <v>22016670</v>
      </c>
      <c r="M433" s="36">
        <v>21082270</v>
      </c>
      <c r="N433" s="36">
        <v>22217060</v>
      </c>
      <c r="O433" s="36">
        <v>28256922</v>
      </c>
      <c r="P433" s="36">
        <v>263805382</v>
      </c>
    </row>
    <row r="434" spans="1:16" x14ac:dyDescent="0.25">
      <c r="A434" s="2" t="s">
        <v>863</v>
      </c>
      <c r="B434" s="36">
        <v>6452250</v>
      </c>
      <c r="C434" s="36">
        <v>7632720</v>
      </c>
      <c r="D434" s="36">
        <v>6416140</v>
      </c>
      <c r="E434" s="36">
        <v>5161850</v>
      </c>
      <c r="F434" s="36">
        <v>5189220</v>
      </c>
      <c r="G434" s="36">
        <v>6052640</v>
      </c>
      <c r="H434" s="36">
        <v>7319100</v>
      </c>
      <c r="I434" s="36">
        <v>8856850</v>
      </c>
      <c r="J434" s="36">
        <v>9388100</v>
      </c>
      <c r="K434" s="36">
        <v>11156480</v>
      </c>
      <c r="L434" s="36">
        <v>11854380</v>
      </c>
      <c r="M434" s="36">
        <v>14234350</v>
      </c>
      <c r="N434" s="36">
        <v>12436180</v>
      </c>
      <c r="O434" s="36">
        <v>12773165</v>
      </c>
      <c r="P434" s="36">
        <v>124923425</v>
      </c>
    </row>
    <row r="435" spans="1:16" x14ac:dyDescent="0.25">
      <c r="A435" s="2" t="s">
        <v>864</v>
      </c>
      <c r="B435" s="36">
        <v>2146340</v>
      </c>
      <c r="C435" s="36">
        <v>967470</v>
      </c>
      <c r="D435" s="36">
        <v>605390</v>
      </c>
      <c r="E435" s="36">
        <v>656900</v>
      </c>
      <c r="F435" s="36">
        <v>14526250</v>
      </c>
      <c r="G435" s="36">
        <v>2899480</v>
      </c>
      <c r="H435" s="36">
        <v>1688880</v>
      </c>
      <c r="I435" s="36">
        <v>3936470</v>
      </c>
      <c r="J435" s="36">
        <v>2857980</v>
      </c>
      <c r="K435" s="36">
        <v>2029960</v>
      </c>
      <c r="L435" s="36">
        <v>98550</v>
      </c>
      <c r="M435" s="36">
        <v>6630570</v>
      </c>
      <c r="N435" s="36">
        <v>73760</v>
      </c>
      <c r="O435" s="36">
        <v>177890</v>
      </c>
      <c r="P435" s="36">
        <v>39295890</v>
      </c>
    </row>
    <row r="436" spans="1:16" x14ac:dyDescent="0.25">
      <c r="A436" s="2" t="s">
        <v>865</v>
      </c>
      <c r="B436" s="36">
        <v>6473040</v>
      </c>
      <c r="C436" s="36">
        <v>5152070</v>
      </c>
      <c r="D436" s="36">
        <v>26957190</v>
      </c>
      <c r="E436" s="36">
        <v>27833170</v>
      </c>
      <c r="F436" s="36">
        <v>67090570</v>
      </c>
      <c r="G436" s="36">
        <v>15486000</v>
      </c>
      <c r="H436" s="36">
        <v>7389160</v>
      </c>
      <c r="I436" s="36">
        <v>14292620</v>
      </c>
      <c r="J436" s="36">
        <v>22352700</v>
      </c>
      <c r="K436" s="36">
        <v>5462900</v>
      </c>
      <c r="L436" s="36">
        <v>11635120</v>
      </c>
      <c r="M436" s="36">
        <v>42390400</v>
      </c>
      <c r="N436" s="36">
        <v>7239450</v>
      </c>
      <c r="O436" s="36">
        <v>3803774</v>
      </c>
      <c r="P436" s="36">
        <v>263558164</v>
      </c>
    </row>
    <row r="437" spans="1:16" x14ac:dyDescent="0.25">
      <c r="A437" s="2" t="s">
        <v>866</v>
      </c>
      <c r="B437" s="36">
        <v>16958040</v>
      </c>
      <c r="C437" s="36">
        <v>21991240</v>
      </c>
      <c r="D437" s="36">
        <v>26257170</v>
      </c>
      <c r="E437" s="36">
        <v>36785880</v>
      </c>
      <c r="F437" s="36">
        <v>39269180</v>
      </c>
      <c r="G437" s="36">
        <v>26247510</v>
      </c>
      <c r="H437" s="36">
        <v>28136410</v>
      </c>
      <c r="I437" s="36">
        <v>25984790</v>
      </c>
      <c r="J437" s="36">
        <v>26901190</v>
      </c>
      <c r="K437" s="36">
        <v>26596170</v>
      </c>
      <c r="L437" s="36">
        <v>31085990</v>
      </c>
      <c r="M437" s="36">
        <v>29286420</v>
      </c>
      <c r="N437" s="36">
        <v>28306450</v>
      </c>
      <c r="O437" s="36">
        <v>32556168</v>
      </c>
      <c r="P437" s="36">
        <v>396362608</v>
      </c>
    </row>
    <row r="438" spans="1:16" x14ac:dyDescent="0.25">
      <c r="A438" s="2" t="s">
        <v>867</v>
      </c>
      <c r="B438" s="36">
        <v>6147190</v>
      </c>
      <c r="C438" s="36">
        <v>8739650</v>
      </c>
      <c r="D438" s="36">
        <v>29317920</v>
      </c>
      <c r="E438" s="36">
        <v>12388350</v>
      </c>
      <c r="F438" s="36">
        <v>92118420</v>
      </c>
      <c r="G438" s="36">
        <v>24084540</v>
      </c>
      <c r="H438" s="36">
        <v>17588730</v>
      </c>
      <c r="I438" s="36">
        <v>11583320</v>
      </c>
      <c r="J438" s="36">
        <v>24388360</v>
      </c>
      <c r="K438" s="36">
        <v>8260060</v>
      </c>
      <c r="L438" s="36">
        <v>9193650</v>
      </c>
      <c r="M438" s="36">
        <v>55130320</v>
      </c>
      <c r="N438" s="36">
        <v>9466470</v>
      </c>
      <c r="O438" s="36">
        <v>3335736</v>
      </c>
      <c r="P438" s="36">
        <v>311742716</v>
      </c>
    </row>
    <row r="439" spans="1:16" x14ac:dyDescent="0.25">
      <c r="A439" s="2" t="s">
        <v>868</v>
      </c>
      <c r="B439" s="36">
        <v>-1543640</v>
      </c>
      <c r="C439" s="36">
        <v>6378620</v>
      </c>
      <c r="D439" s="36">
        <v>14549880</v>
      </c>
      <c r="E439" s="36">
        <v>790720</v>
      </c>
      <c r="F439" s="36">
        <v>57037080</v>
      </c>
      <c r="G439" s="36">
        <v>16826640</v>
      </c>
      <c r="H439" s="36">
        <v>21247120</v>
      </c>
      <c r="I439" s="36">
        <v>-20574640</v>
      </c>
      <c r="J439" s="36">
        <v>-13221400</v>
      </c>
      <c r="K439" s="36">
        <v>-11327760</v>
      </c>
      <c r="L439" s="36">
        <v>-10650140</v>
      </c>
      <c r="M439" s="36">
        <v>158240</v>
      </c>
      <c r="N439" s="36">
        <v>-8387150</v>
      </c>
      <c r="O439" s="36">
        <v>-18239700</v>
      </c>
      <c r="P439" s="36">
        <v>33043870</v>
      </c>
    </row>
    <row r="440" spans="1:16" x14ac:dyDescent="0.25">
      <c r="A440" s="2" t="s">
        <v>861</v>
      </c>
      <c r="B440" s="36">
        <v>45438540</v>
      </c>
      <c r="C440" s="36">
        <v>64650970</v>
      </c>
      <c r="D440" s="36">
        <v>118425090</v>
      </c>
      <c r="E440" s="36">
        <v>98743750</v>
      </c>
      <c r="F440" s="36">
        <v>291293690</v>
      </c>
      <c r="G440" s="36">
        <v>109077400</v>
      </c>
      <c r="H440" s="36">
        <v>102073770</v>
      </c>
      <c r="I440" s="36">
        <v>64848900</v>
      </c>
      <c r="J440" s="36">
        <v>95968430</v>
      </c>
      <c r="K440" s="36">
        <v>64048550</v>
      </c>
      <c r="L440" s="36">
        <v>75234220</v>
      </c>
      <c r="M440" s="36">
        <v>168912570</v>
      </c>
      <c r="N440" s="36">
        <v>71352220</v>
      </c>
      <c r="O440" s="36">
        <v>62663955</v>
      </c>
      <c r="P440" s="36">
        <v>1432732055</v>
      </c>
    </row>
    <row r="441" spans="1:16" x14ac:dyDescent="0.25">
      <c r="A441" s="2" t="s">
        <v>869</v>
      </c>
      <c r="B441" s="36">
        <v>23876950</v>
      </c>
      <c r="C441" s="36">
        <v>27541460</v>
      </c>
      <c r="D441" s="36">
        <v>48300120</v>
      </c>
      <c r="E441" s="36">
        <v>48778800</v>
      </c>
      <c r="F441" s="36">
        <v>102869010</v>
      </c>
      <c r="G441" s="36">
        <v>41918710</v>
      </c>
      <c r="H441" s="36">
        <v>35101510</v>
      </c>
      <c r="I441" s="36">
        <v>47855430</v>
      </c>
      <c r="J441" s="36">
        <v>57900280</v>
      </c>
      <c r="K441" s="36">
        <v>40520080</v>
      </c>
      <c r="L441" s="36">
        <v>45604720</v>
      </c>
      <c r="M441" s="36">
        <v>84337590</v>
      </c>
      <c r="N441" s="36">
        <v>41966450</v>
      </c>
      <c r="O441" s="36">
        <v>45011751</v>
      </c>
      <c r="P441" s="36">
        <v>691582861</v>
      </c>
    </row>
    <row r="442" spans="1:16" x14ac:dyDescent="0.25">
      <c r="A442" s="2" t="s">
        <v>870</v>
      </c>
      <c r="B442" s="36">
        <v>23105230</v>
      </c>
      <c r="C442" s="36">
        <v>30730890</v>
      </c>
      <c r="D442" s="36">
        <v>55575090</v>
      </c>
      <c r="E442" s="36">
        <v>49174230</v>
      </c>
      <c r="F442" s="36">
        <v>131387600</v>
      </c>
      <c r="G442" s="36">
        <v>50332050</v>
      </c>
      <c r="H442" s="36">
        <v>45725140</v>
      </c>
      <c r="I442" s="36">
        <v>37568110</v>
      </c>
      <c r="J442" s="36">
        <v>51289550</v>
      </c>
      <c r="K442" s="36">
        <v>34856230</v>
      </c>
      <c r="L442" s="36">
        <v>40279640</v>
      </c>
      <c r="M442" s="36">
        <v>84416740</v>
      </c>
      <c r="N442" s="36">
        <v>37772920</v>
      </c>
      <c r="O442" s="36">
        <v>35891904</v>
      </c>
      <c r="P442" s="36">
        <v>708105324</v>
      </c>
    </row>
    <row r="444" spans="1:16" x14ac:dyDescent="0.25">
      <c r="A444" s="2" t="s">
        <v>34</v>
      </c>
    </row>
    <row r="445" spans="1:16" x14ac:dyDescent="0.25">
      <c r="A445" s="2" t="s">
        <v>860</v>
      </c>
      <c r="B445" s="36">
        <v>2000</v>
      </c>
      <c r="C445" s="36">
        <v>2001</v>
      </c>
      <c r="D445" s="36">
        <v>2002</v>
      </c>
      <c r="E445" s="36">
        <v>2003</v>
      </c>
      <c r="F445" s="36">
        <v>2004</v>
      </c>
      <c r="G445" s="36">
        <v>2005</v>
      </c>
      <c r="H445" s="36">
        <v>2006</v>
      </c>
      <c r="I445" s="36">
        <v>2007</v>
      </c>
      <c r="J445" s="36">
        <v>2008</v>
      </c>
      <c r="K445" s="36">
        <v>2009</v>
      </c>
      <c r="L445" s="36">
        <v>2010</v>
      </c>
      <c r="M445" s="36">
        <v>2011</v>
      </c>
      <c r="N445" s="36">
        <v>2012</v>
      </c>
      <c r="O445" s="36">
        <v>2013</v>
      </c>
      <c r="P445" s="36" t="s">
        <v>861</v>
      </c>
    </row>
    <row r="446" spans="1:16" x14ac:dyDescent="0.25">
      <c r="A446" s="2" t="s">
        <v>862</v>
      </c>
      <c r="B446" s="36">
        <v>524970</v>
      </c>
      <c r="C446" s="36">
        <v>418820</v>
      </c>
      <c r="D446" s="36">
        <v>428710</v>
      </c>
      <c r="E446" s="36">
        <v>477070</v>
      </c>
      <c r="F446" s="36">
        <v>511210</v>
      </c>
      <c r="G446" s="36">
        <v>501820</v>
      </c>
      <c r="H446" s="36">
        <v>551530</v>
      </c>
      <c r="I446" s="36">
        <v>537160</v>
      </c>
      <c r="J446" s="36">
        <v>916070</v>
      </c>
      <c r="K446" s="36">
        <v>914510</v>
      </c>
      <c r="L446" s="36">
        <v>986710</v>
      </c>
      <c r="M446" s="36">
        <v>1002220</v>
      </c>
      <c r="N446" s="36">
        <v>972750</v>
      </c>
      <c r="O446" s="36">
        <v>1157111</v>
      </c>
      <c r="P446" s="36">
        <v>9900661</v>
      </c>
    </row>
    <row r="447" spans="1:16" x14ac:dyDescent="0.25">
      <c r="A447" s="2" t="s">
        <v>863</v>
      </c>
      <c r="B447" s="36">
        <v>571610</v>
      </c>
      <c r="C447" s="36">
        <v>640480</v>
      </c>
      <c r="D447" s="36">
        <v>776630</v>
      </c>
      <c r="E447" s="36">
        <v>648810</v>
      </c>
      <c r="F447" s="36">
        <v>542830</v>
      </c>
      <c r="G447" s="36">
        <v>781310</v>
      </c>
      <c r="H447" s="36">
        <v>1240420</v>
      </c>
      <c r="I447" s="36">
        <v>1130670</v>
      </c>
      <c r="J447" s="36">
        <v>796070</v>
      </c>
      <c r="K447" s="36">
        <v>551500</v>
      </c>
      <c r="L447" s="36">
        <v>562590</v>
      </c>
      <c r="M447" s="36">
        <v>616790</v>
      </c>
      <c r="N447" s="36">
        <v>420710</v>
      </c>
      <c r="O447" s="36">
        <v>562887</v>
      </c>
      <c r="P447" s="36">
        <v>9843307</v>
      </c>
    </row>
    <row r="448" spans="1:16" x14ac:dyDescent="0.25">
      <c r="A448" s="2" t="s">
        <v>864</v>
      </c>
      <c r="B448" s="36">
        <v>19670</v>
      </c>
      <c r="D448" s="36">
        <v>21640</v>
      </c>
      <c r="E448" s="36">
        <v>1000</v>
      </c>
      <c r="G448" s="36">
        <v>3250</v>
      </c>
      <c r="H448" s="36">
        <v>180</v>
      </c>
      <c r="I448" s="36">
        <v>200010</v>
      </c>
      <c r="J448" s="36">
        <v>139210</v>
      </c>
      <c r="N448" s="36">
        <v>6530</v>
      </c>
      <c r="O448" s="36">
        <v>7950</v>
      </c>
      <c r="P448" s="36">
        <v>399440</v>
      </c>
    </row>
    <row r="449" spans="1:16" x14ac:dyDescent="0.25">
      <c r="A449" s="2" t="s">
        <v>865</v>
      </c>
      <c r="B449" s="36">
        <v>207380</v>
      </c>
      <c r="C449" s="36">
        <v>305240</v>
      </c>
      <c r="D449" s="36">
        <v>210140</v>
      </c>
      <c r="E449" s="36">
        <v>323840</v>
      </c>
      <c r="F449" s="36">
        <v>137070</v>
      </c>
      <c r="G449" s="36">
        <v>459100</v>
      </c>
      <c r="H449" s="36">
        <v>478800</v>
      </c>
      <c r="I449" s="36">
        <v>533700</v>
      </c>
      <c r="J449" s="36">
        <v>252180</v>
      </c>
      <c r="K449" s="36">
        <v>1644780</v>
      </c>
      <c r="L449" s="36">
        <v>470460</v>
      </c>
      <c r="M449" s="36">
        <v>521030</v>
      </c>
      <c r="N449" s="36">
        <v>279740</v>
      </c>
      <c r="O449" s="36">
        <v>123138</v>
      </c>
      <c r="P449" s="36">
        <v>5946598</v>
      </c>
    </row>
    <row r="450" spans="1:16" x14ac:dyDescent="0.25">
      <c r="A450" s="2" t="s">
        <v>866</v>
      </c>
      <c r="B450" s="36">
        <v>1012860</v>
      </c>
      <c r="C450" s="36">
        <v>1228370</v>
      </c>
      <c r="D450" s="36">
        <v>1078390</v>
      </c>
      <c r="E450" s="36">
        <v>2129600</v>
      </c>
      <c r="F450" s="36">
        <v>904080</v>
      </c>
      <c r="G450" s="36">
        <v>1817820</v>
      </c>
      <c r="H450" s="36">
        <v>2136070</v>
      </c>
      <c r="I450" s="36">
        <v>1869760</v>
      </c>
      <c r="J450" s="36">
        <v>1287380</v>
      </c>
      <c r="K450" s="36">
        <v>1275350</v>
      </c>
      <c r="L450" s="36">
        <v>1313020</v>
      </c>
      <c r="M450" s="36">
        <v>1528580</v>
      </c>
      <c r="N450" s="36">
        <v>1578210</v>
      </c>
      <c r="O450" s="36">
        <v>1364729</v>
      </c>
      <c r="P450" s="36">
        <v>20524219</v>
      </c>
    </row>
    <row r="451" spans="1:16" x14ac:dyDescent="0.25">
      <c r="A451" s="2" t="s">
        <v>867</v>
      </c>
      <c r="B451" s="36">
        <v>177510</v>
      </c>
      <c r="C451" s="36">
        <v>223480</v>
      </c>
      <c r="D451" s="36">
        <v>124170</v>
      </c>
      <c r="E451" s="36">
        <v>104790</v>
      </c>
      <c r="F451" s="36">
        <v>2500</v>
      </c>
      <c r="G451" s="36">
        <v>0</v>
      </c>
      <c r="H451" s="36">
        <v>0</v>
      </c>
      <c r="I451" s="36">
        <v>150000</v>
      </c>
      <c r="J451" s="36">
        <v>313770</v>
      </c>
      <c r="K451" s="36">
        <v>1703520</v>
      </c>
      <c r="L451" s="36">
        <v>1129310</v>
      </c>
      <c r="M451" s="36">
        <v>57830</v>
      </c>
      <c r="N451" s="36">
        <v>186330</v>
      </c>
      <c r="O451" s="36">
        <v>134684</v>
      </c>
      <c r="P451" s="36">
        <v>4307894</v>
      </c>
    </row>
    <row r="452" spans="1:16" x14ac:dyDescent="0.25">
      <c r="A452" s="2" t="s">
        <v>868</v>
      </c>
      <c r="B452" s="36">
        <v>-266520</v>
      </c>
      <c r="C452" s="36">
        <v>174620</v>
      </c>
      <c r="D452" s="36">
        <v>-469120</v>
      </c>
      <c r="E452" s="36">
        <v>1567340</v>
      </c>
      <c r="F452" s="36">
        <v>-569060</v>
      </c>
      <c r="G452" s="36">
        <v>144680</v>
      </c>
      <c r="H452" s="36">
        <v>-269700</v>
      </c>
      <c r="I452" s="36">
        <v>-763500</v>
      </c>
      <c r="J452" s="36">
        <v>-1004720</v>
      </c>
      <c r="K452" s="36">
        <v>-263800</v>
      </c>
      <c r="L452" s="36">
        <v>845140</v>
      </c>
      <c r="M452" s="36">
        <v>-1107220</v>
      </c>
      <c r="N452" s="36">
        <v>169540</v>
      </c>
      <c r="O452" s="36">
        <v>-703348</v>
      </c>
      <c r="P452" s="36">
        <v>-2515668</v>
      </c>
    </row>
    <row r="453" spans="1:16" x14ac:dyDescent="0.25">
      <c r="A453" s="2" t="s">
        <v>861</v>
      </c>
      <c r="B453" s="36">
        <v>2247480</v>
      </c>
      <c r="C453" s="36">
        <v>2991010</v>
      </c>
      <c r="D453" s="36">
        <v>2170560</v>
      </c>
      <c r="E453" s="36">
        <v>5252450</v>
      </c>
      <c r="F453" s="36">
        <v>1528630</v>
      </c>
      <c r="G453" s="36">
        <v>3707980</v>
      </c>
      <c r="H453" s="36">
        <v>4137300</v>
      </c>
      <c r="I453" s="36">
        <v>3657800</v>
      </c>
      <c r="J453" s="36">
        <v>2699960</v>
      </c>
      <c r="K453" s="36">
        <v>5825860</v>
      </c>
      <c r="L453" s="36">
        <v>5307230</v>
      </c>
      <c r="M453" s="36">
        <v>2619230</v>
      </c>
      <c r="N453" s="36">
        <v>3613810</v>
      </c>
      <c r="O453" s="36">
        <v>2647151</v>
      </c>
      <c r="P453" s="36">
        <v>48406451</v>
      </c>
    </row>
    <row r="454" spans="1:16" x14ac:dyDescent="0.25">
      <c r="A454" s="2" t="s">
        <v>869</v>
      </c>
      <c r="B454" s="36">
        <v>1323630</v>
      </c>
      <c r="C454" s="36">
        <v>1364540</v>
      </c>
      <c r="D454" s="36">
        <v>1437120</v>
      </c>
      <c r="E454" s="36">
        <v>1450720</v>
      </c>
      <c r="F454" s="36">
        <v>1191110</v>
      </c>
      <c r="G454" s="36">
        <v>1745480</v>
      </c>
      <c r="H454" s="36">
        <v>2270930</v>
      </c>
      <c r="I454" s="36">
        <v>2401540</v>
      </c>
      <c r="J454" s="36">
        <v>2103530</v>
      </c>
      <c r="K454" s="36">
        <v>3110790</v>
      </c>
      <c r="L454" s="36">
        <v>2019760</v>
      </c>
      <c r="M454" s="36">
        <v>2140040</v>
      </c>
      <c r="N454" s="36">
        <v>1679730</v>
      </c>
      <c r="O454" s="36">
        <v>1851086</v>
      </c>
      <c r="P454" s="36">
        <v>26090006</v>
      </c>
    </row>
    <row r="455" spans="1:16" x14ac:dyDescent="0.25">
      <c r="A455" s="2" t="s">
        <v>870</v>
      </c>
      <c r="B455" s="36">
        <v>1190370</v>
      </c>
      <c r="C455" s="36">
        <v>1451850</v>
      </c>
      <c r="D455" s="36">
        <v>1202560</v>
      </c>
      <c r="E455" s="36">
        <v>2234390</v>
      </c>
      <c r="F455" s="36">
        <v>906580</v>
      </c>
      <c r="G455" s="36">
        <v>1817820</v>
      </c>
      <c r="H455" s="36">
        <v>2136070</v>
      </c>
      <c r="I455" s="36">
        <v>2019760</v>
      </c>
      <c r="J455" s="36">
        <v>1601150</v>
      </c>
      <c r="K455" s="36">
        <v>2978870</v>
      </c>
      <c r="L455" s="36">
        <v>2442330</v>
      </c>
      <c r="M455" s="36">
        <v>1586410</v>
      </c>
      <c r="N455" s="36">
        <v>1764540</v>
      </c>
      <c r="O455" s="36">
        <v>1499413</v>
      </c>
      <c r="P455" s="36">
        <v>24832113</v>
      </c>
    </row>
    <row r="457" spans="1:16" x14ac:dyDescent="0.25">
      <c r="A457" s="2" t="s">
        <v>35</v>
      </c>
    </row>
    <row r="458" spans="1:16" x14ac:dyDescent="0.25">
      <c r="A458" s="2" t="s">
        <v>860</v>
      </c>
      <c r="B458" s="36">
        <v>2000</v>
      </c>
      <c r="C458" s="36">
        <v>2001</v>
      </c>
      <c r="D458" s="36">
        <v>2002</v>
      </c>
      <c r="E458" s="36">
        <v>2003</v>
      </c>
      <c r="F458" s="36">
        <v>2004</v>
      </c>
      <c r="G458" s="36">
        <v>2005</v>
      </c>
      <c r="H458" s="36">
        <v>2006</v>
      </c>
      <c r="I458" s="36">
        <v>2007</v>
      </c>
      <c r="J458" s="36">
        <v>2008</v>
      </c>
      <c r="K458" s="36">
        <v>2009</v>
      </c>
      <c r="L458" s="36">
        <v>2010</v>
      </c>
      <c r="M458" s="36">
        <v>2011</v>
      </c>
      <c r="N458" s="36">
        <v>2012</v>
      </c>
      <c r="O458" s="36">
        <v>2013</v>
      </c>
      <c r="P458" s="36" t="s">
        <v>861</v>
      </c>
    </row>
    <row r="459" spans="1:16" x14ac:dyDescent="0.25">
      <c r="A459" s="2" t="s">
        <v>862</v>
      </c>
      <c r="B459" s="36">
        <v>557560</v>
      </c>
      <c r="C459" s="36">
        <v>729900</v>
      </c>
      <c r="D459" s="36">
        <v>772350</v>
      </c>
      <c r="E459" s="36">
        <v>969360</v>
      </c>
      <c r="F459" s="36">
        <v>1112410</v>
      </c>
      <c r="G459" s="36">
        <v>1052990</v>
      </c>
      <c r="H459" s="36">
        <v>1030830</v>
      </c>
      <c r="I459" s="36">
        <v>1075710</v>
      </c>
      <c r="J459" s="36">
        <v>1628090</v>
      </c>
      <c r="K459" s="36">
        <v>1432350</v>
      </c>
      <c r="L459" s="36">
        <v>1566420</v>
      </c>
      <c r="M459" s="36">
        <v>1568950</v>
      </c>
      <c r="N459" s="36">
        <v>1572720</v>
      </c>
      <c r="O459" s="36">
        <v>1840660</v>
      </c>
      <c r="P459" s="36">
        <v>16910300</v>
      </c>
    </row>
    <row r="460" spans="1:16" x14ac:dyDescent="0.25">
      <c r="A460" s="2" t="s">
        <v>863</v>
      </c>
      <c r="B460" s="36">
        <v>877870</v>
      </c>
      <c r="C460" s="36">
        <v>460040</v>
      </c>
      <c r="D460" s="36">
        <v>476990</v>
      </c>
      <c r="E460" s="36">
        <v>421050</v>
      </c>
      <c r="F460" s="36">
        <v>456410</v>
      </c>
      <c r="G460" s="36">
        <v>444920</v>
      </c>
      <c r="H460" s="36">
        <v>379530</v>
      </c>
      <c r="I460" s="36">
        <v>520120</v>
      </c>
      <c r="J460" s="36">
        <v>566970</v>
      </c>
      <c r="K460" s="36">
        <v>422920</v>
      </c>
      <c r="L460" s="36">
        <v>512770</v>
      </c>
      <c r="M460" s="36">
        <v>595670</v>
      </c>
      <c r="N460" s="36">
        <v>841930</v>
      </c>
      <c r="O460" s="36">
        <v>679214</v>
      </c>
      <c r="P460" s="36">
        <v>7656404</v>
      </c>
    </row>
    <row r="461" spans="1:16" x14ac:dyDescent="0.25">
      <c r="A461" s="2" t="s">
        <v>864</v>
      </c>
      <c r="B461" s="36">
        <v>256150</v>
      </c>
      <c r="C461" s="36">
        <v>26000</v>
      </c>
      <c r="D461" s="36">
        <v>577430</v>
      </c>
      <c r="E461" s="36">
        <v>260900</v>
      </c>
      <c r="F461" s="36">
        <v>207010</v>
      </c>
      <c r="G461" s="36">
        <v>44000</v>
      </c>
      <c r="H461" s="36">
        <v>18710</v>
      </c>
      <c r="I461" s="36">
        <v>2760</v>
      </c>
      <c r="J461" s="36">
        <v>0</v>
      </c>
      <c r="K461" s="36">
        <v>10050</v>
      </c>
      <c r="L461" s="36">
        <v>35000</v>
      </c>
      <c r="M461" s="36">
        <v>0</v>
      </c>
      <c r="N461" s="36">
        <v>75630</v>
      </c>
      <c r="O461" s="36">
        <v>74425</v>
      </c>
      <c r="P461" s="36">
        <v>1588065</v>
      </c>
    </row>
    <row r="462" spans="1:16" x14ac:dyDescent="0.25">
      <c r="A462" s="2" t="s">
        <v>865</v>
      </c>
      <c r="B462" s="36">
        <v>160460</v>
      </c>
      <c r="C462" s="36">
        <v>43150</v>
      </c>
      <c r="D462" s="36">
        <v>33770</v>
      </c>
      <c r="E462" s="36">
        <v>233850</v>
      </c>
      <c r="F462" s="36">
        <v>124370</v>
      </c>
      <c r="G462" s="36">
        <v>4640</v>
      </c>
      <c r="H462" s="36">
        <v>259980</v>
      </c>
      <c r="I462" s="36">
        <v>217560</v>
      </c>
      <c r="J462" s="36">
        <v>115490</v>
      </c>
      <c r="K462" s="36">
        <v>444710</v>
      </c>
      <c r="L462" s="36">
        <v>113430</v>
      </c>
      <c r="M462" s="36">
        <v>60380</v>
      </c>
      <c r="N462" s="36">
        <v>82840</v>
      </c>
      <c r="O462" s="36">
        <v>86220</v>
      </c>
      <c r="P462" s="36">
        <v>1980850</v>
      </c>
    </row>
    <row r="463" spans="1:16" x14ac:dyDescent="0.25">
      <c r="A463" s="2" t="s">
        <v>866</v>
      </c>
      <c r="B463" s="36">
        <v>1704560</v>
      </c>
      <c r="C463" s="36">
        <v>955200</v>
      </c>
      <c r="D463" s="36">
        <v>862060</v>
      </c>
      <c r="E463" s="36">
        <v>1123610</v>
      </c>
      <c r="F463" s="36">
        <v>1288170</v>
      </c>
      <c r="G463" s="36">
        <v>1042470</v>
      </c>
      <c r="H463" s="36">
        <v>1442530</v>
      </c>
      <c r="I463" s="36">
        <v>1317270</v>
      </c>
      <c r="J463" s="36">
        <v>1738600</v>
      </c>
      <c r="K463" s="36">
        <v>3073990</v>
      </c>
      <c r="L463" s="36">
        <v>2176030</v>
      </c>
      <c r="M463" s="36">
        <v>1788300</v>
      </c>
      <c r="N463" s="36">
        <v>2115850</v>
      </c>
      <c r="O463" s="36">
        <v>2154222</v>
      </c>
      <c r="P463" s="36">
        <v>22782862</v>
      </c>
    </row>
    <row r="464" spans="1:16" x14ac:dyDescent="0.25">
      <c r="A464" s="2" t="s">
        <v>867</v>
      </c>
      <c r="B464" s="36">
        <v>418180</v>
      </c>
      <c r="C464" s="36">
        <v>286990</v>
      </c>
      <c r="D464" s="36">
        <v>714670</v>
      </c>
      <c r="E464" s="36">
        <v>723070</v>
      </c>
      <c r="F464" s="36">
        <v>273590</v>
      </c>
      <c r="G464" s="36">
        <v>304080</v>
      </c>
      <c r="H464" s="36">
        <v>340000</v>
      </c>
      <c r="I464" s="36">
        <v>500990</v>
      </c>
      <c r="J464" s="36">
        <v>41040</v>
      </c>
      <c r="K464" s="36">
        <v>281280</v>
      </c>
      <c r="L464" s="36">
        <v>12240</v>
      </c>
      <c r="M464" s="36">
        <v>0</v>
      </c>
      <c r="N464" s="36">
        <v>191440</v>
      </c>
      <c r="O464" s="36">
        <v>3990</v>
      </c>
      <c r="P464" s="36">
        <v>4091560</v>
      </c>
    </row>
    <row r="465" spans="1:16" x14ac:dyDescent="0.25">
      <c r="A465" s="2" t="s">
        <v>868</v>
      </c>
      <c r="B465" s="36">
        <v>459460</v>
      </c>
      <c r="C465" s="36">
        <v>-33800</v>
      </c>
      <c r="D465" s="36">
        <v>-567640</v>
      </c>
      <c r="E465" s="36">
        <v>-77080</v>
      </c>
      <c r="F465" s="36">
        <v>-676960</v>
      </c>
      <c r="G465" s="36">
        <v>-399980</v>
      </c>
      <c r="H465" s="36">
        <v>186720</v>
      </c>
      <c r="I465" s="36">
        <v>4160</v>
      </c>
      <c r="J465" s="36">
        <v>-1061920</v>
      </c>
      <c r="K465" s="36">
        <v>2090440</v>
      </c>
      <c r="L465" s="36">
        <v>-78700</v>
      </c>
      <c r="M465" s="36">
        <v>-873500</v>
      </c>
      <c r="N465" s="36">
        <v>-531580</v>
      </c>
      <c r="O465" s="36">
        <v>-1044616</v>
      </c>
      <c r="P465" s="36">
        <v>-2604996</v>
      </c>
    </row>
    <row r="466" spans="1:16" x14ac:dyDescent="0.25">
      <c r="A466" s="2" t="s">
        <v>861</v>
      </c>
      <c r="B466" s="36">
        <v>4434240</v>
      </c>
      <c r="C466" s="36">
        <v>2467480</v>
      </c>
      <c r="D466" s="36">
        <v>2869630</v>
      </c>
      <c r="E466" s="36">
        <v>3654760</v>
      </c>
      <c r="F466" s="36">
        <v>2785000</v>
      </c>
      <c r="G466" s="36">
        <v>2493120</v>
      </c>
      <c r="H466" s="36">
        <v>3658300</v>
      </c>
      <c r="I466" s="36">
        <v>3638570</v>
      </c>
      <c r="J466" s="36">
        <v>3028270</v>
      </c>
      <c r="K466" s="36">
        <v>7755740</v>
      </c>
      <c r="L466" s="36">
        <v>4337190</v>
      </c>
      <c r="M466" s="36">
        <v>3139800</v>
      </c>
      <c r="N466" s="36">
        <v>4348830</v>
      </c>
      <c r="O466" s="36">
        <v>3794115</v>
      </c>
      <c r="P466" s="36">
        <v>52405045</v>
      </c>
    </row>
    <row r="467" spans="1:16" x14ac:dyDescent="0.25">
      <c r="A467" s="2" t="s">
        <v>869</v>
      </c>
      <c r="B467" s="36">
        <v>1852040</v>
      </c>
      <c r="C467" s="36">
        <v>1259090</v>
      </c>
      <c r="D467" s="36">
        <v>1860540</v>
      </c>
      <c r="E467" s="36">
        <v>1885160</v>
      </c>
      <c r="F467" s="36">
        <v>1900200</v>
      </c>
      <c r="G467" s="36">
        <v>1546550</v>
      </c>
      <c r="H467" s="36">
        <v>1689050</v>
      </c>
      <c r="I467" s="36">
        <v>1816150</v>
      </c>
      <c r="J467" s="36">
        <v>2310550</v>
      </c>
      <c r="K467" s="36">
        <v>2310030</v>
      </c>
      <c r="L467" s="36">
        <v>2227620</v>
      </c>
      <c r="M467" s="36">
        <v>2225000</v>
      </c>
      <c r="N467" s="36">
        <v>2573120</v>
      </c>
      <c r="O467" s="36">
        <v>2680519</v>
      </c>
      <c r="P467" s="36">
        <v>28135619</v>
      </c>
    </row>
    <row r="468" spans="1:16" x14ac:dyDescent="0.25">
      <c r="A468" s="2" t="s">
        <v>870</v>
      </c>
      <c r="B468" s="36">
        <v>2122740</v>
      </c>
      <c r="C468" s="36">
        <v>1242190</v>
      </c>
      <c r="D468" s="36">
        <v>1576730</v>
      </c>
      <c r="E468" s="36">
        <v>1846680</v>
      </c>
      <c r="F468" s="36">
        <v>1561760</v>
      </c>
      <c r="G468" s="36">
        <v>1346550</v>
      </c>
      <c r="H468" s="36">
        <v>1782530</v>
      </c>
      <c r="I468" s="36">
        <v>1818260</v>
      </c>
      <c r="J468" s="36">
        <v>1779640</v>
      </c>
      <c r="K468" s="36">
        <v>3355270</v>
      </c>
      <c r="L468" s="36">
        <v>2188270</v>
      </c>
      <c r="M468" s="36">
        <v>1788300</v>
      </c>
      <c r="N468" s="36">
        <v>2307290</v>
      </c>
      <c r="O468" s="36">
        <v>2158212</v>
      </c>
      <c r="P468" s="36">
        <v>26874422</v>
      </c>
    </row>
    <row r="470" spans="1:16" x14ac:dyDescent="0.25">
      <c r="A470" s="2" t="s">
        <v>36</v>
      </c>
    </row>
    <row r="471" spans="1:16" x14ac:dyDescent="0.25">
      <c r="A471" s="2" t="s">
        <v>860</v>
      </c>
      <c r="B471" s="36">
        <v>2000</v>
      </c>
      <c r="C471" s="36">
        <v>2001</v>
      </c>
      <c r="D471" s="36">
        <v>2002</v>
      </c>
      <c r="E471" s="36">
        <v>2003</v>
      </c>
      <c r="F471" s="36">
        <v>2004</v>
      </c>
      <c r="G471" s="36">
        <v>2005</v>
      </c>
      <c r="H471" s="36">
        <v>2006</v>
      </c>
      <c r="I471" s="36">
        <v>2007</v>
      </c>
      <c r="J471" s="36">
        <v>2008</v>
      </c>
      <c r="K471" s="36">
        <v>2009</v>
      </c>
      <c r="L471" s="36">
        <v>2010</v>
      </c>
      <c r="M471" s="36">
        <v>2011</v>
      </c>
      <c r="N471" s="36">
        <v>2012</v>
      </c>
      <c r="O471" s="36">
        <v>2013</v>
      </c>
      <c r="P471" s="36" t="s">
        <v>861</v>
      </c>
    </row>
    <row r="472" spans="1:16" x14ac:dyDescent="0.25">
      <c r="A472" s="2" t="s">
        <v>862</v>
      </c>
      <c r="B472" s="36">
        <v>139908990</v>
      </c>
      <c r="C472" s="36">
        <v>98186900</v>
      </c>
      <c r="D472" s="36">
        <v>123617970</v>
      </c>
      <c r="E472" s="36">
        <v>146591250</v>
      </c>
      <c r="F472" s="36">
        <v>151330610</v>
      </c>
      <c r="G472" s="36">
        <v>160352840</v>
      </c>
      <c r="H472" s="36">
        <v>165219990</v>
      </c>
      <c r="I472" s="36">
        <v>186553250</v>
      </c>
      <c r="J472" s="36">
        <v>188499690</v>
      </c>
      <c r="K472" s="36">
        <v>178728590</v>
      </c>
      <c r="L472" s="36">
        <v>181033550</v>
      </c>
      <c r="M472" s="36">
        <v>168030800</v>
      </c>
      <c r="N472" s="36">
        <v>167003230</v>
      </c>
      <c r="O472" s="36">
        <v>200530486</v>
      </c>
      <c r="P472" s="36">
        <v>2255588146</v>
      </c>
    </row>
    <row r="473" spans="1:16" x14ac:dyDescent="0.25">
      <c r="A473" s="2" t="s">
        <v>863</v>
      </c>
      <c r="B473" s="36">
        <v>56165160</v>
      </c>
      <c r="C473" s="36">
        <v>47508870</v>
      </c>
      <c r="D473" s="36">
        <v>51482670</v>
      </c>
      <c r="E473" s="36">
        <v>53770160</v>
      </c>
      <c r="F473" s="36">
        <v>45175690</v>
      </c>
      <c r="G473" s="36">
        <v>47615130</v>
      </c>
      <c r="H473" s="36">
        <v>57331190</v>
      </c>
      <c r="I473" s="36">
        <v>51779690</v>
      </c>
      <c r="J473" s="36">
        <v>72625460</v>
      </c>
      <c r="K473" s="36">
        <v>64236150</v>
      </c>
      <c r="L473" s="36">
        <v>61723960</v>
      </c>
      <c r="M473" s="36">
        <v>57549620</v>
      </c>
      <c r="N473" s="36">
        <v>60196810</v>
      </c>
      <c r="O473" s="36">
        <v>70633975</v>
      </c>
      <c r="P473" s="36">
        <v>797794535</v>
      </c>
    </row>
    <row r="474" spans="1:16" x14ac:dyDescent="0.25">
      <c r="A474" s="2" t="s">
        <v>864</v>
      </c>
      <c r="B474" s="36">
        <v>152724840</v>
      </c>
      <c r="C474" s="36">
        <v>54868530</v>
      </c>
      <c r="D474" s="36">
        <v>62559440</v>
      </c>
      <c r="E474" s="36">
        <v>18217930</v>
      </c>
      <c r="F474" s="36">
        <v>31017510</v>
      </c>
      <c r="G474" s="36">
        <v>19506440</v>
      </c>
      <c r="H474" s="36">
        <v>64536120</v>
      </c>
      <c r="I474" s="36">
        <v>18416350</v>
      </c>
      <c r="J474" s="36">
        <v>89890220</v>
      </c>
      <c r="K474" s="36">
        <v>55136740</v>
      </c>
      <c r="L474" s="36">
        <v>56111900</v>
      </c>
      <c r="M474" s="36">
        <v>21993820</v>
      </c>
      <c r="N474" s="36">
        <v>8640770</v>
      </c>
      <c r="O474" s="36">
        <v>8330441</v>
      </c>
      <c r="P474" s="36">
        <v>661951051</v>
      </c>
    </row>
    <row r="475" spans="1:16" x14ac:dyDescent="0.25">
      <c r="A475" s="2" t="s">
        <v>865</v>
      </c>
      <c r="B475" s="36">
        <v>43338370</v>
      </c>
      <c r="C475" s="36">
        <v>126677650</v>
      </c>
      <c r="D475" s="36">
        <v>111093750</v>
      </c>
      <c r="E475" s="36">
        <v>161529340</v>
      </c>
      <c r="F475" s="36">
        <v>162806790</v>
      </c>
      <c r="G475" s="36">
        <v>93743210</v>
      </c>
      <c r="H475" s="36">
        <v>98553310</v>
      </c>
      <c r="I475" s="36">
        <v>121579080</v>
      </c>
      <c r="J475" s="36">
        <v>146420120</v>
      </c>
      <c r="K475" s="36">
        <v>159568540</v>
      </c>
      <c r="L475" s="36">
        <v>155632790</v>
      </c>
      <c r="M475" s="36">
        <v>181962020</v>
      </c>
      <c r="N475" s="36">
        <v>60390340</v>
      </c>
      <c r="O475" s="36">
        <v>35970271</v>
      </c>
      <c r="P475" s="36">
        <v>1659265581</v>
      </c>
    </row>
    <row r="476" spans="1:16" x14ac:dyDescent="0.25">
      <c r="A476" s="2" t="s">
        <v>866</v>
      </c>
      <c r="B476" s="36">
        <v>181298120</v>
      </c>
      <c r="C476" s="36">
        <v>204563400</v>
      </c>
      <c r="D476" s="36">
        <v>231393810</v>
      </c>
      <c r="E476" s="36">
        <v>301181660</v>
      </c>
      <c r="F476" s="36">
        <v>302610040</v>
      </c>
      <c r="G476" s="36">
        <v>226099810</v>
      </c>
      <c r="H476" s="36">
        <v>227882290</v>
      </c>
      <c r="I476" s="36">
        <v>277687910</v>
      </c>
      <c r="J476" s="36">
        <v>290945620</v>
      </c>
      <c r="K476" s="36">
        <v>329597350</v>
      </c>
      <c r="L476" s="36">
        <v>335256320</v>
      </c>
      <c r="M476" s="36">
        <v>324586840</v>
      </c>
      <c r="N476" s="36">
        <v>221437140</v>
      </c>
      <c r="O476" s="36">
        <v>233089622</v>
      </c>
      <c r="P476" s="36">
        <v>3687629932</v>
      </c>
    </row>
    <row r="477" spans="1:16" x14ac:dyDescent="0.25">
      <c r="A477" s="2" t="s">
        <v>867</v>
      </c>
      <c r="B477" s="36">
        <v>243194870</v>
      </c>
      <c r="C477" s="36">
        <v>129182480</v>
      </c>
      <c r="D477" s="36">
        <v>103764240</v>
      </c>
      <c r="E477" s="36">
        <v>88576890</v>
      </c>
      <c r="F477" s="36">
        <v>87710230</v>
      </c>
      <c r="G477" s="36">
        <v>81226540</v>
      </c>
      <c r="H477" s="36">
        <v>188154710</v>
      </c>
      <c r="I477" s="36">
        <v>147307420</v>
      </c>
      <c r="J477" s="36">
        <v>216032440</v>
      </c>
      <c r="K477" s="36">
        <v>83134090</v>
      </c>
      <c r="L477" s="36">
        <v>102017960</v>
      </c>
      <c r="M477" s="36">
        <v>169738070</v>
      </c>
      <c r="N477" s="36">
        <v>24085260</v>
      </c>
      <c r="O477" s="36">
        <v>46684754</v>
      </c>
      <c r="P477" s="36">
        <v>1710809954</v>
      </c>
    </row>
    <row r="478" spans="1:16" x14ac:dyDescent="0.25">
      <c r="A478" s="2" t="s">
        <v>868</v>
      </c>
      <c r="B478" s="36">
        <v>64711140</v>
      </c>
      <c r="C478" s="36">
        <v>13007660</v>
      </c>
      <c r="D478" s="36">
        <v>-27191660</v>
      </c>
      <c r="E478" s="36">
        <v>19299460</v>
      </c>
      <c r="F478" s="36">
        <v>-20960</v>
      </c>
      <c r="G478" s="36">
        <v>-27782880</v>
      </c>
      <c r="H478" s="36">
        <v>60792480</v>
      </c>
      <c r="I478" s="36">
        <v>93333660</v>
      </c>
      <c r="J478" s="36">
        <v>19085160</v>
      </c>
      <c r="K478" s="36">
        <v>-89877420</v>
      </c>
      <c r="L478" s="36">
        <v>-34455820</v>
      </c>
      <c r="M478" s="36">
        <v>129577260</v>
      </c>
      <c r="N478" s="36">
        <v>-101417680</v>
      </c>
      <c r="O478" s="36">
        <v>-71381600</v>
      </c>
      <c r="P478" s="36">
        <v>47678800</v>
      </c>
    </row>
    <row r="479" spans="1:16" x14ac:dyDescent="0.25">
      <c r="A479" s="2" t="s">
        <v>861</v>
      </c>
      <c r="B479" s="36">
        <v>881341490</v>
      </c>
      <c r="C479" s="36">
        <v>673995490</v>
      </c>
      <c r="D479" s="36">
        <v>656720220</v>
      </c>
      <c r="E479" s="36">
        <v>789166690</v>
      </c>
      <c r="F479" s="36">
        <v>780629910</v>
      </c>
      <c r="G479" s="36">
        <v>600761090</v>
      </c>
      <c r="H479" s="36">
        <v>862470090</v>
      </c>
      <c r="I479" s="36">
        <v>896657360</v>
      </c>
      <c r="J479" s="36">
        <v>1023498710</v>
      </c>
      <c r="K479" s="36">
        <v>780524040</v>
      </c>
      <c r="L479" s="36">
        <v>857320660</v>
      </c>
      <c r="M479" s="36">
        <v>1053438430</v>
      </c>
      <c r="N479" s="36">
        <v>440335870</v>
      </c>
      <c r="O479" s="36">
        <v>523857949</v>
      </c>
      <c r="P479" s="36">
        <v>10820717999</v>
      </c>
    </row>
    <row r="480" spans="1:16" x14ac:dyDescent="0.25">
      <c r="A480" s="2" t="s">
        <v>869</v>
      </c>
      <c r="B480" s="36">
        <v>392137360</v>
      </c>
      <c r="C480" s="36">
        <v>327241950</v>
      </c>
      <c r="D480" s="36">
        <v>348753830</v>
      </c>
      <c r="E480" s="36">
        <v>380108680</v>
      </c>
      <c r="F480" s="36">
        <v>390330600</v>
      </c>
      <c r="G480" s="36">
        <v>321217620</v>
      </c>
      <c r="H480" s="36">
        <v>385640610</v>
      </c>
      <c r="I480" s="36">
        <v>378328370</v>
      </c>
      <c r="J480" s="36">
        <v>497435490</v>
      </c>
      <c r="K480" s="36">
        <v>457670020</v>
      </c>
      <c r="L480" s="36">
        <v>454502200</v>
      </c>
      <c r="M480" s="36">
        <v>429536260</v>
      </c>
      <c r="N480" s="36">
        <v>296231150</v>
      </c>
      <c r="O480" s="36">
        <v>315465173</v>
      </c>
      <c r="P480" s="36">
        <v>5374599313</v>
      </c>
    </row>
    <row r="481" spans="1:16" x14ac:dyDescent="0.25">
      <c r="A481" s="2" t="s">
        <v>870</v>
      </c>
      <c r="B481" s="36">
        <v>424492990</v>
      </c>
      <c r="C481" s="36">
        <v>333745880</v>
      </c>
      <c r="D481" s="36">
        <v>335158050</v>
      </c>
      <c r="E481" s="36">
        <v>389758550</v>
      </c>
      <c r="F481" s="36">
        <v>390320270</v>
      </c>
      <c r="G481" s="36">
        <v>307326350</v>
      </c>
      <c r="H481" s="36">
        <v>416037000</v>
      </c>
      <c r="I481" s="36">
        <v>424995330</v>
      </c>
      <c r="J481" s="36">
        <v>506978060</v>
      </c>
      <c r="K481" s="36">
        <v>412731440</v>
      </c>
      <c r="L481" s="36">
        <v>437274280</v>
      </c>
      <c r="M481" s="36">
        <v>494324910</v>
      </c>
      <c r="N481" s="36">
        <v>245522400</v>
      </c>
      <c r="O481" s="36">
        <v>279774376</v>
      </c>
      <c r="P481" s="36">
        <v>5398439886</v>
      </c>
    </row>
    <row r="483" spans="1:16" x14ac:dyDescent="0.25">
      <c r="A483" s="2" t="s">
        <v>37</v>
      </c>
    </row>
    <row r="484" spans="1:16" x14ac:dyDescent="0.25">
      <c r="A484" s="2" t="s">
        <v>860</v>
      </c>
      <c r="B484" s="36">
        <v>2000</v>
      </c>
      <c r="C484" s="36">
        <v>2001</v>
      </c>
      <c r="D484" s="36">
        <v>2002</v>
      </c>
      <c r="E484" s="36">
        <v>2003</v>
      </c>
      <c r="F484" s="36">
        <v>2004</v>
      </c>
      <c r="G484" s="36">
        <v>2005</v>
      </c>
      <c r="H484" s="36">
        <v>2006</v>
      </c>
      <c r="I484" s="36">
        <v>2007</v>
      </c>
      <c r="J484" s="36">
        <v>2008</v>
      </c>
      <c r="K484" s="36">
        <v>2009</v>
      </c>
      <c r="L484" s="36">
        <v>2010</v>
      </c>
      <c r="M484" s="36">
        <v>2011</v>
      </c>
      <c r="N484" s="36">
        <v>2012</v>
      </c>
      <c r="O484" s="36">
        <v>2013</v>
      </c>
      <c r="P484" s="36" t="s">
        <v>861</v>
      </c>
    </row>
    <row r="485" spans="1:16" x14ac:dyDescent="0.25">
      <c r="A485" s="2" t="s">
        <v>862</v>
      </c>
      <c r="B485" s="36">
        <v>1977060</v>
      </c>
      <c r="C485" s="36">
        <v>2599470</v>
      </c>
      <c r="D485" s="36">
        <v>2656870</v>
      </c>
      <c r="E485" s="36">
        <v>2864860</v>
      </c>
      <c r="F485" s="36">
        <v>3085800</v>
      </c>
      <c r="G485" s="36">
        <v>3369820</v>
      </c>
      <c r="H485" s="36">
        <v>3418390</v>
      </c>
      <c r="I485" s="36">
        <v>3523860</v>
      </c>
      <c r="J485" s="36">
        <v>5181330</v>
      </c>
      <c r="K485" s="36">
        <v>3689930</v>
      </c>
      <c r="L485" s="36">
        <v>3913930</v>
      </c>
      <c r="M485" s="36">
        <v>4025540</v>
      </c>
      <c r="N485" s="36">
        <v>4180300</v>
      </c>
      <c r="O485" s="36">
        <v>5339209</v>
      </c>
      <c r="P485" s="36">
        <v>49826369</v>
      </c>
    </row>
    <row r="486" spans="1:16" x14ac:dyDescent="0.25">
      <c r="A486" s="2" t="s">
        <v>863</v>
      </c>
      <c r="B486" s="36">
        <v>1228790</v>
      </c>
      <c r="C486" s="36">
        <v>1059100</v>
      </c>
      <c r="D486" s="36">
        <v>1451570</v>
      </c>
      <c r="E486" s="36">
        <v>636890</v>
      </c>
      <c r="F486" s="36">
        <v>773490</v>
      </c>
      <c r="G486" s="36">
        <v>1327580</v>
      </c>
      <c r="H486" s="36">
        <v>599110</v>
      </c>
      <c r="I486" s="36">
        <v>775220</v>
      </c>
      <c r="J486" s="36">
        <v>1297070</v>
      </c>
      <c r="K486" s="36">
        <v>1579680</v>
      </c>
      <c r="L486" s="36">
        <v>770810</v>
      </c>
      <c r="M486" s="36">
        <v>1916020</v>
      </c>
      <c r="N486" s="36">
        <v>725960</v>
      </c>
      <c r="O486" s="36">
        <v>1134777</v>
      </c>
      <c r="P486" s="36">
        <v>15276067</v>
      </c>
    </row>
    <row r="487" spans="1:16" x14ac:dyDescent="0.25">
      <c r="A487" s="2" t="s">
        <v>864</v>
      </c>
      <c r="B487" s="36">
        <v>17300</v>
      </c>
      <c r="C487" s="36">
        <v>2000</v>
      </c>
      <c r="E487" s="36">
        <v>1601090</v>
      </c>
      <c r="F487" s="36">
        <v>74000</v>
      </c>
      <c r="G487" s="36">
        <v>5884070</v>
      </c>
      <c r="H487" s="36">
        <v>3820100</v>
      </c>
      <c r="I487" s="36">
        <v>0</v>
      </c>
      <c r="J487" s="36">
        <v>250000</v>
      </c>
      <c r="L487" s="36">
        <v>238300</v>
      </c>
      <c r="M487" s="36">
        <v>137300</v>
      </c>
      <c r="N487" s="36">
        <v>16000</v>
      </c>
      <c r="O487" s="36">
        <v>176480</v>
      </c>
      <c r="P487" s="36">
        <v>12216640</v>
      </c>
    </row>
    <row r="488" spans="1:16" x14ac:dyDescent="0.25">
      <c r="A488" s="2" t="s">
        <v>865</v>
      </c>
      <c r="B488" s="36">
        <v>542920</v>
      </c>
      <c r="C488" s="36">
        <v>1067420</v>
      </c>
      <c r="D488" s="36">
        <v>374000</v>
      </c>
      <c r="E488" s="36">
        <v>3052400</v>
      </c>
      <c r="F488" s="36">
        <v>3285810</v>
      </c>
      <c r="G488" s="36">
        <v>365720</v>
      </c>
      <c r="H488" s="36">
        <v>592160</v>
      </c>
      <c r="I488" s="36">
        <v>469370</v>
      </c>
      <c r="J488" s="36">
        <v>1119290</v>
      </c>
      <c r="K488" s="36">
        <v>515660</v>
      </c>
      <c r="L488" s="36">
        <v>558530</v>
      </c>
      <c r="M488" s="36">
        <v>956610</v>
      </c>
      <c r="N488" s="36">
        <v>1578470</v>
      </c>
      <c r="O488" s="36">
        <v>4382616</v>
      </c>
      <c r="P488" s="36">
        <v>18860976</v>
      </c>
    </row>
    <row r="489" spans="1:16" x14ac:dyDescent="0.25">
      <c r="A489" s="2" t="s">
        <v>866</v>
      </c>
      <c r="B489" s="36">
        <v>2225820</v>
      </c>
      <c r="C489" s="36">
        <v>2963250</v>
      </c>
      <c r="D489" s="36">
        <v>2880670</v>
      </c>
      <c r="E489" s="36">
        <v>5520860</v>
      </c>
      <c r="F489" s="36">
        <v>5872850</v>
      </c>
      <c r="G489" s="36">
        <v>4647140</v>
      </c>
      <c r="H489" s="36">
        <v>6249700</v>
      </c>
      <c r="I489" s="36">
        <v>9538990</v>
      </c>
      <c r="J489" s="36">
        <v>7352340</v>
      </c>
      <c r="K489" s="36">
        <v>5326280</v>
      </c>
      <c r="L489" s="36">
        <v>4965410</v>
      </c>
      <c r="M489" s="36">
        <v>5517350</v>
      </c>
      <c r="N489" s="36">
        <v>6167810</v>
      </c>
      <c r="O489" s="36">
        <v>5183110</v>
      </c>
      <c r="P489" s="36">
        <v>74411580</v>
      </c>
    </row>
    <row r="490" spans="1:16" x14ac:dyDescent="0.25">
      <c r="A490" s="2" t="s">
        <v>867</v>
      </c>
      <c r="B490" s="36">
        <v>2028340</v>
      </c>
      <c r="C490" s="36">
        <v>2551790</v>
      </c>
      <c r="D490" s="36">
        <v>2878560</v>
      </c>
      <c r="E490" s="36">
        <v>2240660</v>
      </c>
      <c r="F490" s="36">
        <v>1691890</v>
      </c>
      <c r="G490" s="36">
        <v>1068050</v>
      </c>
      <c r="H490" s="36">
        <v>332200</v>
      </c>
      <c r="I490" s="36">
        <v>81100</v>
      </c>
      <c r="J490" s="36">
        <v>518570</v>
      </c>
      <c r="K490" s="36">
        <v>1230690</v>
      </c>
      <c r="L490" s="36">
        <v>22700</v>
      </c>
      <c r="M490" s="36">
        <v>572930</v>
      </c>
      <c r="N490" s="36">
        <v>853500</v>
      </c>
      <c r="O490" s="36">
        <v>5534299</v>
      </c>
      <c r="P490" s="36">
        <v>21605279</v>
      </c>
    </row>
    <row r="491" spans="1:16" x14ac:dyDescent="0.25">
      <c r="A491" s="2" t="s">
        <v>868</v>
      </c>
      <c r="B491" s="36">
        <v>976200</v>
      </c>
      <c r="C491" s="36">
        <v>1574020</v>
      </c>
      <c r="D491" s="36">
        <v>2553440</v>
      </c>
      <c r="E491" s="36">
        <v>-787560</v>
      </c>
      <c r="F491" s="36">
        <v>691380</v>
      </c>
      <c r="G491" s="36">
        <v>-10464040</v>
      </c>
      <c r="H491" s="36">
        <v>-3695800</v>
      </c>
      <c r="I491" s="36">
        <v>9703260</v>
      </c>
      <c r="J491" s="36">
        <v>46300</v>
      </c>
      <c r="K491" s="36">
        <v>1543240</v>
      </c>
      <c r="L491" s="36">
        <v>-986920</v>
      </c>
      <c r="M491" s="36">
        <v>-1890420</v>
      </c>
      <c r="N491" s="36">
        <v>1041140</v>
      </c>
      <c r="O491" s="36">
        <v>-631352</v>
      </c>
      <c r="P491" s="36">
        <v>-327112</v>
      </c>
    </row>
    <row r="492" spans="1:16" x14ac:dyDescent="0.25">
      <c r="A492" s="2" t="s">
        <v>861</v>
      </c>
      <c r="B492" s="36">
        <v>8996430</v>
      </c>
      <c r="C492" s="36">
        <v>11817050</v>
      </c>
      <c r="D492" s="36">
        <v>12795110</v>
      </c>
      <c r="E492" s="36">
        <v>15129200</v>
      </c>
      <c r="F492" s="36">
        <v>15475220</v>
      </c>
      <c r="G492" s="36">
        <v>6198340</v>
      </c>
      <c r="H492" s="36">
        <v>11315860</v>
      </c>
      <c r="I492" s="36">
        <v>24091800</v>
      </c>
      <c r="J492" s="36">
        <v>15764900</v>
      </c>
      <c r="K492" s="36">
        <v>13885480</v>
      </c>
      <c r="L492" s="36">
        <v>9482760</v>
      </c>
      <c r="M492" s="36">
        <v>11235330</v>
      </c>
      <c r="N492" s="36">
        <v>14563180</v>
      </c>
      <c r="O492" s="36">
        <v>21119139</v>
      </c>
      <c r="P492" s="36">
        <v>191869799</v>
      </c>
    </row>
    <row r="493" spans="1:16" x14ac:dyDescent="0.25">
      <c r="A493" s="2" t="s">
        <v>869</v>
      </c>
      <c r="B493" s="36">
        <v>3766070</v>
      </c>
      <c r="C493" s="36">
        <v>4727990</v>
      </c>
      <c r="D493" s="36">
        <v>4482440</v>
      </c>
      <c r="E493" s="36">
        <v>8155240</v>
      </c>
      <c r="F493" s="36">
        <v>7219100</v>
      </c>
      <c r="G493" s="36">
        <v>10947190</v>
      </c>
      <c r="H493" s="36">
        <v>8429760</v>
      </c>
      <c r="I493" s="36">
        <v>4768450</v>
      </c>
      <c r="J493" s="36">
        <v>7847690</v>
      </c>
      <c r="K493" s="36">
        <v>5785270</v>
      </c>
      <c r="L493" s="36">
        <v>5481570</v>
      </c>
      <c r="M493" s="36">
        <v>7035470</v>
      </c>
      <c r="N493" s="36">
        <v>6500730</v>
      </c>
      <c r="O493" s="36">
        <v>11033082</v>
      </c>
      <c r="P493" s="36">
        <v>96180052</v>
      </c>
    </row>
    <row r="494" spans="1:16" x14ac:dyDescent="0.25">
      <c r="A494" s="2" t="s">
        <v>870</v>
      </c>
      <c r="B494" s="36">
        <v>4254160</v>
      </c>
      <c r="C494" s="36">
        <v>5515040</v>
      </c>
      <c r="D494" s="36">
        <v>5759230</v>
      </c>
      <c r="E494" s="36">
        <v>7761520</v>
      </c>
      <c r="F494" s="36">
        <v>7564740</v>
      </c>
      <c r="G494" s="36">
        <v>5715190</v>
      </c>
      <c r="H494" s="36">
        <v>6581900</v>
      </c>
      <c r="I494" s="36">
        <v>9620090</v>
      </c>
      <c r="J494" s="36">
        <v>7870910</v>
      </c>
      <c r="K494" s="36">
        <v>6556970</v>
      </c>
      <c r="L494" s="36">
        <v>4988110</v>
      </c>
      <c r="M494" s="36">
        <v>6090280</v>
      </c>
      <c r="N494" s="36">
        <v>7021310</v>
      </c>
      <c r="O494" s="36">
        <v>10717409</v>
      </c>
      <c r="P494" s="36">
        <v>96016859</v>
      </c>
    </row>
    <row r="496" spans="1:16" x14ac:dyDescent="0.25">
      <c r="A496" s="2" t="s">
        <v>38</v>
      </c>
    </row>
    <row r="497" spans="1:16" x14ac:dyDescent="0.25">
      <c r="A497" s="2" t="s">
        <v>860</v>
      </c>
      <c r="B497" s="36">
        <v>2000</v>
      </c>
      <c r="C497" s="36">
        <v>2001</v>
      </c>
      <c r="D497" s="36">
        <v>2002</v>
      </c>
      <c r="E497" s="36">
        <v>2003</v>
      </c>
      <c r="F497" s="36">
        <v>2004</v>
      </c>
      <c r="G497" s="36">
        <v>2005</v>
      </c>
      <c r="H497" s="36">
        <v>2006</v>
      </c>
      <c r="I497" s="36">
        <v>2007</v>
      </c>
      <c r="J497" s="36">
        <v>2008</v>
      </c>
      <c r="K497" s="36">
        <v>2009</v>
      </c>
      <c r="L497" s="36">
        <v>2010</v>
      </c>
      <c r="M497" s="36">
        <v>2011</v>
      </c>
      <c r="N497" s="36">
        <v>2012</v>
      </c>
      <c r="O497" s="36">
        <v>2013</v>
      </c>
      <c r="P497" s="36" t="s">
        <v>861</v>
      </c>
    </row>
    <row r="498" spans="1:16" x14ac:dyDescent="0.25">
      <c r="A498" s="2" t="s">
        <v>862</v>
      </c>
      <c r="B498" s="36">
        <v>1162870</v>
      </c>
      <c r="C498" s="36">
        <v>1844980</v>
      </c>
      <c r="D498" s="36">
        <v>2267590</v>
      </c>
      <c r="E498" s="36">
        <v>2318950</v>
      </c>
      <c r="F498" s="36">
        <v>2387370</v>
      </c>
      <c r="G498" s="36">
        <v>2735150</v>
      </c>
      <c r="H498" s="36">
        <v>2645220</v>
      </c>
      <c r="I498" s="36">
        <v>2883580</v>
      </c>
      <c r="J498" s="36">
        <v>3352970</v>
      </c>
      <c r="K498" s="36">
        <v>3064740</v>
      </c>
      <c r="L498" s="36">
        <v>3286310</v>
      </c>
      <c r="M498" s="36">
        <v>3313630</v>
      </c>
      <c r="N498" s="36">
        <v>3487260</v>
      </c>
      <c r="O498" s="36">
        <v>4067414</v>
      </c>
      <c r="P498" s="36">
        <v>38818034</v>
      </c>
    </row>
    <row r="499" spans="1:16" x14ac:dyDescent="0.25">
      <c r="A499" s="2" t="s">
        <v>863</v>
      </c>
      <c r="B499" s="36">
        <v>568380</v>
      </c>
      <c r="C499" s="36">
        <v>685900</v>
      </c>
      <c r="D499" s="36">
        <v>560280</v>
      </c>
      <c r="E499" s="36">
        <v>397360</v>
      </c>
      <c r="F499" s="36">
        <v>433470</v>
      </c>
      <c r="G499" s="36">
        <v>565930</v>
      </c>
      <c r="H499" s="36">
        <v>1212930</v>
      </c>
      <c r="I499" s="36">
        <v>639060</v>
      </c>
      <c r="J499" s="36">
        <v>552760</v>
      </c>
      <c r="K499" s="36">
        <v>530610</v>
      </c>
      <c r="L499" s="36">
        <v>677410</v>
      </c>
      <c r="M499" s="36">
        <v>766590</v>
      </c>
      <c r="N499" s="36">
        <v>1062650</v>
      </c>
      <c r="O499" s="36">
        <v>1692943</v>
      </c>
      <c r="P499" s="36">
        <v>10346273</v>
      </c>
    </row>
    <row r="500" spans="1:16" x14ac:dyDescent="0.25">
      <c r="A500" s="2" t="s">
        <v>864</v>
      </c>
      <c r="B500" s="36">
        <v>174750</v>
      </c>
      <c r="C500" s="36">
        <v>617600</v>
      </c>
      <c r="D500" s="36">
        <v>158240</v>
      </c>
      <c r="E500" s="36">
        <v>60120</v>
      </c>
      <c r="F500" s="36">
        <v>10450</v>
      </c>
      <c r="G500" s="36">
        <v>880620</v>
      </c>
      <c r="H500" s="36">
        <v>66350</v>
      </c>
      <c r="I500" s="36">
        <v>11710</v>
      </c>
      <c r="K500" s="36">
        <v>500</v>
      </c>
      <c r="L500" s="36">
        <v>4508310</v>
      </c>
      <c r="M500" s="36">
        <v>0</v>
      </c>
      <c r="N500" s="36">
        <v>9600</v>
      </c>
      <c r="O500" s="36">
        <v>79355</v>
      </c>
      <c r="P500" s="36">
        <v>6577605</v>
      </c>
    </row>
    <row r="501" spans="1:16" x14ac:dyDescent="0.25">
      <c r="A501" s="2" t="s">
        <v>865</v>
      </c>
      <c r="B501" s="36">
        <v>4948440</v>
      </c>
      <c r="C501" s="36">
        <v>1892210</v>
      </c>
      <c r="D501" s="36">
        <v>180480</v>
      </c>
      <c r="E501" s="36">
        <v>2401770</v>
      </c>
      <c r="F501" s="36">
        <v>9697950</v>
      </c>
      <c r="G501" s="36">
        <v>1450700</v>
      </c>
      <c r="H501" s="36">
        <v>437410</v>
      </c>
      <c r="I501" s="36">
        <v>3831760</v>
      </c>
      <c r="J501" s="36">
        <v>503080</v>
      </c>
      <c r="K501" s="36">
        <v>645820</v>
      </c>
      <c r="L501" s="36">
        <v>660800</v>
      </c>
      <c r="M501" s="36">
        <v>118610</v>
      </c>
      <c r="N501" s="36">
        <v>1461650</v>
      </c>
      <c r="O501" s="36">
        <v>2266694</v>
      </c>
      <c r="P501" s="36">
        <v>30497374</v>
      </c>
    </row>
    <row r="502" spans="1:16" x14ac:dyDescent="0.25">
      <c r="A502" s="2" t="s">
        <v>866</v>
      </c>
      <c r="B502" s="36">
        <v>2963010</v>
      </c>
      <c r="C502" s="36">
        <v>3420960</v>
      </c>
      <c r="D502" s="36">
        <v>2417170</v>
      </c>
      <c r="E502" s="36">
        <v>1827910</v>
      </c>
      <c r="F502" s="36">
        <v>2269470</v>
      </c>
      <c r="G502" s="36">
        <v>2083960</v>
      </c>
      <c r="H502" s="36">
        <v>2552590</v>
      </c>
      <c r="I502" s="36">
        <v>2524690</v>
      </c>
      <c r="J502" s="36">
        <v>2828530</v>
      </c>
      <c r="K502" s="36">
        <v>2624350</v>
      </c>
      <c r="L502" s="36">
        <v>3152260</v>
      </c>
      <c r="M502" s="36">
        <v>2790980</v>
      </c>
      <c r="N502" s="36">
        <v>3237300</v>
      </c>
      <c r="O502" s="36">
        <v>3539089</v>
      </c>
      <c r="P502" s="36">
        <v>38232269</v>
      </c>
    </row>
    <row r="503" spans="1:16" x14ac:dyDescent="0.25">
      <c r="A503" s="2" t="s">
        <v>867</v>
      </c>
      <c r="B503" s="36">
        <v>4508480</v>
      </c>
      <c r="C503" s="36">
        <v>2112290</v>
      </c>
      <c r="D503" s="36">
        <v>839790</v>
      </c>
      <c r="E503" s="36">
        <v>2942510</v>
      </c>
      <c r="F503" s="36">
        <v>10310970</v>
      </c>
      <c r="G503" s="36">
        <v>3434720</v>
      </c>
      <c r="H503" s="36">
        <v>1276420</v>
      </c>
      <c r="I503" s="36">
        <v>4222240</v>
      </c>
      <c r="J503" s="36">
        <v>1804720</v>
      </c>
      <c r="K503" s="36">
        <v>1396120</v>
      </c>
      <c r="L503" s="36">
        <v>3990690</v>
      </c>
      <c r="M503" s="36">
        <v>3798650</v>
      </c>
      <c r="N503" s="36">
        <v>2072340</v>
      </c>
      <c r="O503" s="36">
        <v>3444560</v>
      </c>
      <c r="P503" s="36">
        <v>46154500</v>
      </c>
    </row>
    <row r="504" spans="1:16" x14ac:dyDescent="0.25">
      <c r="A504" s="2" t="s">
        <v>868</v>
      </c>
      <c r="B504" s="36">
        <v>1234080</v>
      </c>
      <c r="C504" s="36">
        <v>985020</v>
      </c>
      <c r="D504" s="36">
        <v>180800</v>
      </c>
      <c r="E504" s="36">
        <v>-815600</v>
      </c>
      <c r="F504" s="36">
        <v>102420</v>
      </c>
      <c r="G504" s="36">
        <v>-227500</v>
      </c>
      <c r="H504" s="36">
        <v>-1065840</v>
      </c>
      <c r="I504" s="36">
        <v>-1238400</v>
      </c>
      <c r="J504" s="36">
        <v>448740</v>
      </c>
      <c r="K504" s="36">
        <v>-442420</v>
      </c>
      <c r="L504" s="36">
        <v>-3979760</v>
      </c>
      <c r="M504" s="36">
        <v>4781580</v>
      </c>
      <c r="N504" s="36">
        <v>-1423060</v>
      </c>
      <c r="O504" s="36">
        <v>-2245514</v>
      </c>
      <c r="P504" s="36">
        <v>-3705454</v>
      </c>
    </row>
    <row r="505" spans="1:16" x14ac:dyDescent="0.25">
      <c r="A505" s="2" t="s">
        <v>861</v>
      </c>
      <c r="B505" s="36">
        <v>15560010</v>
      </c>
      <c r="C505" s="36">
        <v>11558960</v>
      </c>
      <c r="D505" s="36">
        <v>6604350</v>
      </c>
      <c r="E505" s="36">
        <v>9133020</v>
      </c>
      <c r="F505" s="36">
        <v>25212100</v>
      </c>
      <c r="G505" s="36">
        <v>10923580</v>
      </c>
      <c r="H505" s="36">
        <v>7125080</v>
      </c>
      <c r="I505" s="36">
        <v>12874640</v>
      </c>
      <c r="J505" s="36">
        <v>9490800</v>
      </c>
      <c r="K505" s="36">
        <v>7819720</v>
      </c>
      <c r="L505" s="36">
        <v>12296020</v>
      </c>
      <c r="M505" s="36">
        <v>15570040</v>
      </c>
      <c r="N505" s="36">
        <v>9907740</v>
      </c>
      <c r="O505" s="36">
        <v>12844541</v>
      </c>
      <c r="P505" s="36">
        <v>166920601</v>
      </c>
    </row>
    <row r="506" spans="1:16" x14ac:dyDescent="0.25">
      <c r="A506" s="2" t="s">
        <v>869</v>
      </c>
      <c r="B506" s="36">
        <v>6854440</v>
      </c>
      <c r="C506" s="36">
        <v>5040690</v>
      </c>
      <c r="D506" s="36">
        <v>3166590</v>
      </c>
      <c r="E506" s="36">
        <v>5178200</v>
      </c>
      <c r="F506" s="36">
        <v>12529240</v>
      </c>
      <c r="G506" s="36">
        <v>5632400</v>
      </c>
      <c r="H506" s="36">
        <v>4361910</v>
      </c>
      <c r="I506" s="36">
        <v>7366110</v>
      </c>
      <c r="J506" s="36">
        <v>4408810</v>
      </c>
      <c r="K506" s="36">
        <v>4241670</v>
      </c>
      <c r="L506" s="36">
        <v>9132830</v>
      </c>
      <c r="M506" s="36">
        <v>4198830</v>
      </c>
      <c r="N506" s="36">
        <v>6021160</v>
      </c>
      <c r="O506" s="36">
        <v>8106406</v>
      </c>
      <c r="P506" s="36">
        <v>86239286</v>
      </c>
    </row>
    <row r="507" spans="1:16" x14ac:dyDescent="0.25">
      <c r="A507" s="2" t="s">
        <v>870</v>
      </c>
      <c r="B507" s="36">
        <v>7471490</v>
      </c>
      <c r="C507" s="36">
        <v>5533250</v>
      </c>
      <c r="D507" s="36">
        <v>3256960</v>
      </c>
      <c r="E507" s="36">
        <v>4770420</v>
      </c>
      <c r="F507" s="36">
        <v>12580440</v>
      </c>
      <c r="G507" s="36">
        <v>5518680</v>
      </c>
      <c r="H507" s="36">
        <v>3829010</v>
      </c>
      <c r="I507" s="36">
        <v>6746930</v>
      </c>
      <c r="J507" s="36">
        <v>4633250</v>
      </c>
      <c r="K507" s="36">
        <v>4020470</v>
      </c>
      <c r="L507" s="36">
        <v>7142950</v>
      </c>
      <c r="M507" s="36">
        <v>6589630</v>
      </c>
      <c r="N507" s="36">
        <v>5309640</v>
      </c>
      <c r="O507" s="36">
        <v>6983649</v>
      </c>
      <c r="P507" s="36">
        <v>84386769</v>
      </c>
    </row>
    <row r="509" spans="1:16" x14ac:dyDescent="0.25">
      <c r="A509" s="2" t="s">
        <v>39</v>
      </c>
    </row>
    <row r="510" spans="1:16" x14ac:dyDescent="0.25">
      <c r="A510" s="2" t="s">
        <v>860</v>
      </c>
      <c r="B510" s="36">
        <v>2000</v>
      </c>
      <c r="C510" s="36">
        <v>2001</v>
      </c>
      <c r="D510" s="36">
        <v>2002</v>
      </c>
      <c r="E510" s="36">
        <v>2003</v>
      </c>
      <c r="F510" s="36">
        <v>2004</v>
      </c>
      <c r="G510" s="36">
        <v>2005</v>
      </c>
      <c r="H510" s="36">
        <v>2006</v>
      </c>
      <c r="I510" s="36">
        <v>2007</v>
      </c>
      <c r="J510" s="36">
        <v>2008</v>
      </c>
      <c r="K510" s="36">
        <v>2009</v>
      </c>
      <c r="L510" s="36">
        <v>2010</v>
      </c>
      <c r="M510" s="36">
        <v>2011</v>
      </c>
      <c r="N510" s="36">
        <v>2012</v>
      </c>
      <c r="O510" s="36">
        <v>2013</v>
      </c>
      <c r="P510" s="36" t="s">
        <v>861</v>
      </c>
    </row>
    <row r="511" spans="1:16" x14ac:dyDescent="0.25">
      <c r="A511" s="2" t="s">
        <v>862</v>
      </c>
      <c r="B511" s="36">
        <v>6487190</v>
      </c>
      <c r="C511" s="36">
        <v>5828230</v>
      </c>
      <c r="D511" s="36">
        <v>7051990</v>
      </c>
      <c r="E511" s="36">
        <v>6581490</v>
      </c>
      <c r="F511" s="36">
        <v>7303810</v>
      </c>
      <c r="G511" s="36">
        <v>7886250</v>
      </c>
      <c r="H511" s="36">
        <v>7919510</v>
      </c>
      <c r="I511" s="36">
        <v>8677730</v>
      </c>
      <c r="J511" s="36">
        <v>9871570</v>
      </c>
      <c r="K511" s="36">
        <v>9383010</v>
      </c>
      <c r="L511" s="36">
        <v>9556270</v>
      </c>
      <c r="M511" s="36">
        <v>9591810</v>
      </c>
      <c r="N511" s="36">
        <v>9562520</v>
      </c>
      <c r="O511" s="36">
        <v>12630540</v>
      </c>
      <c r="P511" s="36">
        <v>118331920</v>
      </c>
    </row>
    <row r="512" spans="1:16" x14ac:dyDescent="0.25">
      <c r="A512" s="2" t="s">
        <v>863</v>
      </c>
      <c r="B512" s="36">
        <v>724020</v>
      </c>
      <c r="C512" s="36">
        <v>822630</v>
      </c>
      <c r="D512" s="36">
        <v>754880</v>
      </c>
      <c r="E512" s="36">
        <v>942490</v>
      </c>
      <c r="F512" s="36">
        <v>1141160</v>
      </c>
      <c r="G512" s="36">
        <v>1145070</v>
      </c>
      <c r="H512" s="36">
        <v>1251130</v>
      </c>
      <c r="I512" s="36">
        <v>1450260</v>
      </c>
      <c r="J512" s="36">
        <v>1814660</v>
      </c>
      <c r="K512" s="36">
        <v>2359880</v>
      </c>
      <c r="L512" s="36">
        <v>1924430</v>
      </c>
      <c r="M512" s="36">
        <v>1677600</v>
      </c>
      <c r="N512" s="36">
        <v>1885490</v>
      </c>
      <c r="O512" s="36">
        <v>1236114</v>
      </c>
      <c r="P512" s="36">
        <v>19129814</v>
      </c>
    </row>
    <row r="513" spans="1:16" x14ac:dyDescent="0.25">
      <c r="A513" s="2" t="s">
        <v>864</v>
      </c>
      <c r="B513" s="36">
        <v>1276800</v>
      </c>
      <c r="C513" s="36">
        <v>9710</v>
      </c>
      <c r="D513" s="36">
        <v>310</v>
      </c>
      <c r="F513" s="36">
        <v>9300</v>
      </c>
      <c r="G513" s="36">
        <v>469810</v>
      </c>
      <c r="I513" s="36">
        <v>63380</v>
      </c>
      <c r="J513" s="36">
        <v>2547490</v>
      </c>
      <c r="K513" s="36">
        <v>1560</v>
      </c>
      <c r="L513" s="36">
        <v>707880</v>
      </c>
      <c r="M513" s="36">
        <v>12400</v>
      </c>
      <c r="N513" s="36">
        <v>390</v>
      </c>
      <c r="O513" s="36">
        <v>12632</v>
      </c>
      <c r="P513" s="36">
        <v>5111662</v>
      </c>
    </row>
    <row r="514" spans="1:16" x14ac:dyDescent="0.25">
      <c r="A514" s="2" t="s">
        <v>865</v>
      </c>
      <c r="B514" s="36">
        <v>6239900</v>
      </c>
      <c r="C514" s="36">
        <v>3236500</v>
      </c>
      <c r="D514" s="36">
        <v>205580</v>
      </c>
      <c r="E514" s="36">
        <v>2797550</v>
      </c>
      <c r="F514" s="36">
        <v>2928410</v>
      </c>
      <c r="G514" s="36">
        <v>163600</v>
      </c>
      <c r="H514" s="36">
        <v>226450</v>
      </c>
      <c r="I514" s="36">
        <v>545630</v>
      </c>
      <c r="J514" s="36">
        <v>367050</v>
      </c>
      <c r="K514" s="36">
        <v>490120</v>
      </c>
      <c r="L514" s="36">
        <v>29928990</v>
      </c>
      <c r="M514" s="36">
        <v>71110130</v>
      </c>
      <c r="N514" s="36">
        <v>905690</v>
      </c>
      <c r="O514" s="36">
        <v>509266</v>
      </c>
      <c r="P514" s="36">
        <v>119654866</v>
      </c>
    </row>
    <row r="515" spans="1:16" x14ac:dyDescent="0.25">
      <c r="A515" s="2" t="s">
        <v>866</v>
      </c>
      <c r="B515" s="36">
        <v>3096810</v>
      </c>
      <c r="C515" s="36">
        <v>3735640</v>
      </c>
      <c r="D515" s="36">
        <v>5197720</v>
      </c>
      <c r="E515" s="36">
        <v>6481120</v>
      </c>
      <c r="F515" s="36">
        <v>6431260</v>
      </c>
      <c r="G515" s="36">
        <v>4242120</v>
      </c>
      <c r="H515" s="36">
        <v>5343650</v>
      </c>
      <c r="I515" s="36">
        <v>5201800</v>
      </c>
      <c r="J515" s="36">
        <v>5343730</v>
      </c>
      <c r="K515" s="36">
        <v>6097290</v>
      </c>
      <c r="L515" s="36">
        <v>6012920</v>
      </c>
      <c r="M515" s="36">
        <v>9989220</v>
      </c>
      <c r="N515" s="36">
        <v>8700620</v>
      </c>
      <c r="O515" s="36">
        <v>10673752</v>
      </c>
      <c r="P515" s="36">
        <v>86547652</v>
      </c>
    </row>
    <row r="516" spans="1:16" x14ac:dyDescent="0.25">
      <c r="A516" s="2" t="s">
        <v>867</v>
      </c>
      <c r="B516" s="36">
        <v>12063650</v>
      </c>
      <c r="C516" s="36">
        <v>9253080</v>
      </c>
      <c r="D516" s="36">
        <v>1586260</v>
      </c>
      <c r="E516" s="36">
        <v>432930</v>
      </c>
      <c r="F516" s="36">
        <v>1904510</v>
      </c>
      <c r="G516" s="36">
        <v>1014800</v>
      </c>
      <c r="H516" s="36">
        <v>534690</v>
      </c>
      <c r="I516" s="36">
        <v>510960</v>
      </c>
      <c r="J516" s="36">
        <v>894910</v>
      </c>
      <c r="K516" s="36">
        <v>1933780</v>
      </c>
      <c r="L516" s="36">
        <v>41367830</v>
      </c>
      <c r="M516" s="36">
        <v>92827630</v>
      </c>
      <c r="N516" s="36">
        <v>455510</v>
      </c>
      <c r="O516" s="36">
        <v>3786345</v>
      </c>
      <c r="P516" s="36">
        <v>168566885</v>
      </c>
    </row>
    <row r="517" spans="1:16" x14ac:dyDescent="0.25">
      <c r="A517" s="2" t="s">
        <v>868</v>
      </c>
      <c r="B517" s="36">
        <v>865100</v>
      </c>
      <c r="C517" s="36">
        <v>6183300</v>
      </c>
      <c r="D517" s="36">
        <v>-2457560</v>
      </c>
      <c r="E517" s="36">
        <v>-6814960</v>
      </c>
      <c r="F517" s="36">
        <v>-6093820</v>
      </c>
      <c r="G517" s="36">
        <v>-8815620</v>
      </c>
      <c r="H517" s="36">
        <v>-7037640</v>
      </c>
      <c r="I517" s="36">
        <v>-10048520</v>
      </c>
      <c r="J517" s="36">
        <v>-16724320</v>
      </c>
      <c r="K517" s="36">
        <v>-8407020</v>
      </c>
      <c r="L517" s="36">
        <v>10526360</v>
      </c>
      <c r="M517" s="36">
        <v>40849780</v>
      </c>
      <c r="N517" s="36">
        <v>-6395960</v>
      </c>
      <c r="O517" s="36">
        <v>143096</v>
      </c>
      <c r="P517" s="36">
        <v>-14227784</v>
      </c>
    </row>
    <row r="518" spans="1:16" x14ac:dyDescent="0.25">
      <c r="A518" s="2" t="s">
        <v>861</v>
      </c>
      <c r="B518" s="36">
        <v>30753470</v>
      </c>
      <c r="C518" s="36">
        <v>29069090</v>
      </c>
      <c r="D518" s="36">
        <v>12339180</v>
      </c>
      <c r="E518" s="36">
        <v>10420620</v>
      </c>
      <c r="F518" s="36">
        <v>13624630</v>
      </c>
      <c r="G518" s="36">
        <v>6106030</v>
      </c>
      <c r="H518" s="36">
        <v>8237790</v>
      </c>
      <c r="I518" s="36">
        <v>6401240</v>
      </c>
      <c r="J518" s="36">
        <v>4115090</v>
      </c>
      <c r="K518" s="36">
        <v>11858620</v>
      </c>
      <c r="L518" s="36">
        <v>100024680</v>
      </c>
      <c r="M518" s="36">
        <v>226058570</v>
      </c>
      <c r="N518" s="36">
        <v>15114260</v>
      </c>
      <c r="O518" s="36">
        <v>28991745</v>
      </c>
      <c r="P518" s="36">
        <v>503115015</v>
      </c>
    </row>
    <row r="519" spans="1:16" x14ac:dyDescent="0.25">
      <c r="A519" s="2" t="s">
        <v>869</v>
      </c>
      <c r="B519" s="36">
        <v>14727910</v>
      </c>
      <c r="C519" s="36">
        <v>9897070</v>
      </c>
      <c r="D519" s="36">
        <v>8012760</v>
      </c>
      <c r="E519" s="36">
        <v>10321530</v>
      </c>
      <c r="F519" s="36">
        <v>11382680</v>
      </c>
      <c r="G519" s="36">
        <v>9664730</v>
      </c>
      <c r="H519" s="36">
        <v>9397090</v>
      </c>
      <c r="I519" s="36">
        <v>10737000</v>
      </c>
      <c r="J519" s="36">
        <v>14600770</v>
      </c>
      <c r="K519" s="36">
        <v>12234570</v>
      </c>
      <c r="L519" s="36">
        <v>42117570</v>
      </c>
      <c r="M519" s="36">
        <v>82391940</v>
      </c>
      <c r="N519" s="36">
        <v>12354090</v>
      </c>
      <c r="O519" s="36">
        <v>14388552</v>
      </c>
      <c r="P519" s="36">
        <v>262228262</v>
      </c>
    </row>
    <row r="520" spans="1:16" x14ac:dyDescent="0.25">
      <c r="A520" s="2" t="s">
        <v>870</v>
      </c>
      <c r="B520" s="36">
        <v>15160460</v>
      </c>
      <c r="C520" s="36">
        <v>12988720</v>
      </c>
      <c r="D520" s="36">
        <v>6783980</v>
      </c>
      <c r="E520" s="36">
        <v>6914050</v>
      </c>
      <c r="F520" s="36">
        <v>8335770</v>
      </c>
      <c r="G520" s="36">
        <v>5256920</v>
      </c>
      <c r="H520" s="36">
        <v>5878340</v>
      </c>
      <c r="I520" s="36">
        <v>5712760</v>
      </c>
      <c r="J520" s="36">
        <v>6238640</v>
      </c>
      <c r="K520" s="36">
        <v>8031070</v>
      </c>
      <c r="L520" s="36">
        <v>47380750</v>
      </c>
      <c r="M520" s="36">
        <v>102816850</v>
      </c>
      <c r="N520" s="36">
        <v>9156130</v>
      </c>
      <c r="O520" s="36">
        <v>14460097</v>
      </c>
      <c r="P520" s="36">
        <v>255114537</v>
      </c>
    </row>
    <row r="523" spans="1:16" x14ac:dyDescent="0.25">
      <c r="A523" s="2" t="s">
        <v>43</v>
      </c>
      <c r="B523" s="36">
        <v>2000</v>
      </c>
      <c r="C523" s="36">
        <v>2001</v>
      </c>
      <c r="D523" s="36">
        <v>2002</v>
      </c>
      <c r="E523" s="36">
        <v>2003</v>
      </c>
      <c r="F523" s="36">
        <v>2004</v>
      </c>
      <c r="G523" s="36">
        <v>2005</v>
      </c>
      <c r="H523" s="36">
        <v>2006</v>
      </c>
      <c r="I523" s="36">
        <v>2007</v>
      </c>
      <c r="J523" s="36">
        <v>2008</v>
      </c>
      <c r="K523" s="36">
        <v>2009</v>
      </c>
      <c r="L523" s="36">
        <v>2010</v>
      </c>
      <c r="M523" s="36">
        <v>2011</v>
      </c>
      <c r="N523" s="36">
        <v>2012</v>
      </c>
      <c r="O523" s="36">
        <v>2013</v>
      </c>
      <c r="P523" s="36" t="s">
        <v>861</v>
      </c>
    </row>
    <row r="524" spans="1:16" x14ac:dyDescent="0.25">
      <c r="A524" s="2" t="s">
        <v>862</v>
      </c>
      <c r="B524" s="36">
        <f t="shared" ref="B524:P524" si="0">B4+B17+B30+B43+B56+B69+B82+B95+B108+B121+B134+B147+B160+B173+B186+B199+B212+B225+B238+B251+B264+B277+B290+B303+B316+B329+B342+B355+B368+B381+B394+B407+B420+B433+B446+B459+B472+B485+B498+B511</f>
        <v>283535510</v>
      </c>
      <c r="C524" s="36">
        <f t="shared" si="0"/>
        <v>241067680</v>
      </c>
      <c r="D524" s="36">
        <f t="shared" si="0"/>
        <v>278577980</v>
      </c>
      <c r="E524" s="36">
        <f t="shared" si="0"/>
        <v>319069310</v>
      </c>
      <c r="F524" s="36">
        <f t="shared" si="0"/>
        <v>338090210</v>
      </c>
      <c r="G524" s="36">
        <f t="shared" si="0"/>
        <v>364183210</v>
      </c>
      <c r="H524" s="36">
        <f t="shared" si="0"/>
        <v>371156740</v>
      </c>
      <c r="I524" s="36">
        <f t="shared" si="0"/>
        <v>407800460</v>
      </c>
      <c r="J524" s="36">
        <f t="shared" si="0"/>
        <v>448349780</v>
      </c>
      <c r="K524" s="36">
        <f t="shared" si="0"/>
        <v>411895230</v>
      </c>
      <c r="L524" s="36">
        <f t="shared" si="0"/>
        <v>432392150</v>
      </c>
      <c r="M524" s="36">
        <f t="shared" si="0"/>
        <v>412088050</v>
      </c>
      <c r="N524" s="36">
        <f t="shared" si="0"/>
        <v>420614520</v>
      </c>
      <c r="O524" s="36">
        <f t="shared" si="0"/>
        <v>514744775</v>
      </c>
      <c r="P524" s="36">
        <f t="shared" si="0"/>
        <v>5243565605</v>
      </c>
    </row>
    <row r="525" spans="1:16" x14ac:dyDescent="0.25">
      <c r="A525" s="2" t="s">
        <v>863</v>
      </c>
      <c r="B525" s="36">
        <f t="shared" ref="B525:P525" si="1">B5+B18+B31+B44+B57+B70+B83+B96+B109+B122+B135+B148+B161+B174+B187+B200+B213+B226+B239+B252+B265+B278+B291+B304+B317+B330+B343+B356+B369+B382+B395+B408+B421+B434+B447+B460+B473+B486+B499+B512</f>
        <v>100583780</v>
      </c>
      <c r="C525" s="36">
        <f t="shared" si="1"/>
        <v>101951280</v>
      </c>
      <c r="D525" s="36">
        <f t="shared" si="1"/>
        <v>102394740</v>
      </c>
      <c r="E525" s="36">
        <f t="shared" si="1"/>
        <v>92614890</v>
      </c>
      <c r="F525" s="36">
        <f t="shared" si="1"/>
        <v>82039130</v>
      </c>
      <c r="G525" s="36">
        <f t="shared" si="1"/>
        <v>84064750</v>
      </c>
      <c r="H525" s="36">
        <f t="shared" si="1"/>
        <v>97892710</v>
      </c>
      <c r="I525" s="36">
        <f t="shared" si="1"/>
        <v>93548190</v>
      </c>
      <c r="J525" s="36">
        <f t="shared" si="1"/>
        <v>118988890</v>
      </c>
      <c r="K525" s="36">
        <f t="shared" si="1"/>
        <v>109658950</v>
      </c>
      <c r="L525" s="36">
        <f t="shared" si="1"/>
        <v>115648000</v>
      </c>
      <c r="M525" s="36">
        <f t="shared" si="1"/>
        <v>119169860</v>
      </c>
      <c r="N525" s="36">
        <f t="shared" si="1"/>
        <v>112921330</v>
      </c>
      <c r="O525" s="36">
        <f t="shared" si="1"/>
        <v>123343506</v>
      </c>
      <c r="P525" s="36">
        <f t="shared" si="1"/>
        <v>1454820006</v>
      </c>
    </row>
    <row r="526" spans="1:16" x14ac:dyDescent="0.25">
      <c r="A526" s="2" t="s">
        <v>864</v>
      </c>
      <c r="B526" s="36">
        <f t="shared" ref="B526:P526" si="2">B6+B19+B32+B45+B58+B71+B84+B97+B110+B123+B136+B149+B162+B175+B188+B201+B214+B227+B240+B253+B266+B279+B292+B305+B318+B331+B344+B357+B370+B383+B396+B409+B422+B435+B448+B461+B474+B487+B500+B513</f>
        <v>200552840</v>
      </c>
      <c r="C526" s="36">
        <f t="shared" si="2"/>
        <v>86075580</v>
      </c>
      <c r="D526" s="36">
        <f t="shared" si="2"/>
        <v>77553280</v>
      </c>
      <c r="E526" s="36">
        <f t="shared" si="2"/>
        <v>39249280</v>
      </c>
      <c r="F526" s="36">
        <f t="shared" si="2"/>
        <v>67194690</v>
      </c>
      <c r="G526" s="36">
        <f t="shared" si="2"/>
        <v>56575100</v>
      </c>
      <c r="H526" s="36">
        <f t="shared" si="2"/>
        <v>91783360</v>
      </c>
      <c r="I526" s="36">
        <f t="shared" si="2"/>
        <v>60463860</v>
      </c>
      <c r="J526" s="36">
        <f t="shared" si="2"/>
        <v>125413240</v>
      </c>
      <c r="K526" s="36">
        <f t="shared" si="2"/>
        <v>95967430</v>
      </c>
      <c r="L526" s="36">
        <f t="shared" si="2"/>
        <v>76500020</v>
      </c>
      <c r="M526" s="36">
        <f t="shared" si="2"/>
        <v>41438110</v>
      </c>
      <c r="N526" s="36">
        <f t="shared" si="2"/>
        <v>22615730</v>
      </c>
      <c r="O526" s="36">
        <f t="shared" si="2"/>
        <v>17852958</v>
      </c>
      <c r="P526" s="36">
        <f t="shared" si="2"/>
        <v>1059235478</v>
      </c>
    </row>
    <row r="527" spans="1:16" x14ac:dyDescent="0.25">
      <c r="A527" s="2" t="s">
        <v>865</v>
      </c>
      <c r="B527" s="36">
        <f t="shared" ref="B527:P527" si="3">B7+B20+B33+B46+B59+B72+B85+B98+B111+B124+B137+B150+B163+B176+B189+B202+B215+B228+B241+B254+B267+B280+B293+B306+B319+B332+B345+B358+B371+B384+B397+B410+B423+B436+B449+B462+B475+B488+B501+B514</f>
        <v>122450870</v>
      </c>
      <c r="C527" s="36">
        <f t="shared" si="3"/>
        <v>182889880</v>
      </c>
      <c r="D527" s="36">
        <f t="shared" si="3"/>
        <v>203569030</v>
      </c>
      <c r="E527" s="36">
        <f t="shared" si="3"/>
        <v>331874440</v>
      </c>
      <c r="F527" s="36">
        <f t="shared" si="3"/>
        <v>396963560</v>
      </c>
      <c r="G527" s="36">
        <f t="shared" si="3"/>
        <v>173667990</v>
      </c>
      <c r="H527" s="36">
        <f t="shared" si="3"/>
        <v>247962030</v>
      </c>
      <c r="I527" s="36">
        <f t="shared" si="3"/>
        <v>228672900</v>
      </c>
      <c r="J527" s="36">
        <f t="shared" si="3"/>
        <v>269798950</v>
      </c>
      <c r="K527" s="36">
        <f t="shared" si="3"/>
        <v>273525050</v>
      </c>
      <c r="L527" s="36">
        <f t="shared" si="3"/>
        <v>319474350</v>
      </c>
      <c r="M527" s="36">
        <f t="shared" si="3"/>
        <v>469777600</v>
      </c>
      <c r="N527" s="36">
        <f t="shared" si="3"/>
        <v>225456640</v>
      </c>
      <c r="O527" s="36">
        <f t="shared" si="3"/>
        <v>104851090</v>
      </c>
      <c r="P527" s="36">
        <f t="shared" si="3"/>
        <v>3550934380</v>
      </c>
    </row>
    <row r="528" spans="1:16" x14ac:dyDescent="0.25">
      <c r="A528" s="2" t="s">
        <v>866</v>
      </c>
      <c r="B528" s="36">
        <f t="shared" ref="B528:P528" si="4">B8+B21+B34+B47+B60+B73+B86+B99+B112+B125+B138+B151+B164+B177+B190+B203+B216+B229+B242+B255+B268+B281+B294+B307+B320+B333+B346+B359+B372+B385+B398+B411+B424+B437+B450+B463+B476+B489+B502+B515</f>
        <v>375133490</v>
      </c>
      <c r="C528" s="36">
        <f t="shared" si="4"/>
        <v>377885010</v>
      </c>
      <c r="D528" s="36">
        <f t="shared" si="4"/>
        <v>428151140</v>
      </c>
      <c r="E528" s="36">
        <f t="shared" si="4"/>
        <v>578151600</v>
      </c>
      <c r="F528" s="36">
        <f t="shared" si="4"/>
        <v>594877730</v>
      </c>
      <c r="G528" s="36">
        <f t="shared" si="4"/>
        <v>448626970</v>
      </c>
      <c r="H528" s="36">
        <f t="shared" si="4"/>
        <v>476421390</v>
      </c>
      <c r="I528" s="36">
        <f t="shared" si="4"/>
        <v>552107760</v>
      </c>
      <c r="J528" s="36">
        <f t="shared" si="4"/>
        <v>594430290</v>
      </c>
      <c r="K528" s="36">
        <f t="shared" si="4"/>
        <v>640798230</v>
      </c>
      <c r="L528" s="36">
        <f t="shared" si="4"/>
        <v>650229030</v>
      </c>
      <c r="M528" s="36">
        <f t="shared" si="4"/>
        <v>641307640</v>
      </c>
      <c r="N528" s="36">
        <f t="shared" si="4"/>
        <v>485389600</v>
      </c>
      <c r="O528" s="36">
        <f t="shared" si="4"/>
        <v>523939057</v>
      </c>
      <c r="P528" s="36">
        <f t="shared" si="4"/>
        <v>7367448937</v>
      </c>
    </row>
    <row r="529" spans="1:16" x14ac:dyDescent="0.25">
      <c r="A529" s="2" t="s">
        <v>867</v>
      </c>
      <c r="B529" s="36">
        <f t="shared" ref="B529:P529" si="5">B9+B22+B35+B48+B61+B74+B87+B100+B113+B126+B139+B152+B165+B178+B191+B204+B217+B230+B243+B256+B269+B282+B295+B308+B321+B334+B347+B360+B373+B386+B399+B412+B425+B438+B451+B464+B477+B490+B503+B516</f>
        <v>391101260</v>
      </c>
      <c r="C529" s="36">
        <f t="shared" si="5"/>
        <v>257802550</v>
      </c>
      <c r="D529" s="36">
        <f t="shared" si="5"/>
        <v>251077670</v>
      </c>
      <c r="E529" s="36">
        <f t="shared" si="5"/>
        <v>222858990</v>
      </c>
      <c r="F529" s="36">
        <f t="shared" si="5"/>
        <v>347346370</v>
      </c>
      <c r="G529" s="36">
        <f t="shared" si="5"/>
        <v>201268350</v>
      </c>
      <c r="H529" s="36">
        <f t="shared" si="5"/>
        <v>382912050</v>
      </c>
      <c r="I529" s="36">
        <f t="shared" si="5"/>
        <v>254759560</v>
      </c>
      <c r="J529" s="36">
        <f t="shared" si="5"/>
        <v>335877870</v>
      </c>
      <c r="K529" s="36">
        <f t="shared" si="5"/>
        <v>221453410</v>
      </c>
      <c r="L529" s="36">
        <f t="shared" si="5"/>
        <v>293176230</v>
      </c>
      <c r="M529" s="36">
        <f t="shared" si="5"/>
        <v>470145140</v>
      </c>
      <c r="N529" s="36">
        <f t="shared" si="5"/>
        <v>247469570</v>
      </c>
      <c r="O529" s="36">
        <f t="shared" si="5"/>
        <v>131372005</v>
      </c>
      <c r="P529" s="36">
        <f t="shared" si="5"/>
        <v>4008621025</v>
      </c>
    </row>
    <row r="530" spans="1:16" x14ac:dyDescent="0.25">
      <c r="A530" s="2" t="s">
        <v>868</v>
      </c>
      <c r="B530" s="36">
        <f t="shared" ref="B530:P530" si="6">B10+B23+B36+B49+B62+B75+B88+B101+B114+B127+B140+B153+B166+B179+B192+B205+B218+B231+B244+B257+B270+B283+B296+B309+B322+B335+B348+B361+B374+B387+B400+B413+B426+B439+B452+B465+B478+B491+B504+B517</f>
        <v>118140940</v>
      </c>
      <c r="C530" s="36">
        <f t="shared" si="6"/>
        <v>47405180</v>
      </c>
      <c r="D530" s="36">
        <f t="shared" si="6"/>
        <v>34266400</v>
      </c>
      <c r="E530" s="36">
        <f t="shared" si="6"/>
        <v>36404160</v>
      </c>
      <c r="F530" s="36">
        <f t="shared" si="6"/>
        <v>115872220</v>
      </c>
      <c r="G530" s="36">
        <f t="shared" si="6"/>
        <v>-57192300</v>
      </c>
      <c r="H530" s="36">
        <f t="shared" si="6"/>
        <v>101075080</v>
      </c>
      <c r="I530" s="36">
        <f t="shared" si="6"/>
        <v>32762440</v>
      </c>
      <c r="J530" s="36">
        <f t="shared" si="6"/>
        <v>-64486720</v>
      </c>
      <c r="K530" s="36">
        <f t="shared" si="6"/>
        <v>-57592160</v>
      </c>
      <c r="L530" s="36">
        <f t="shared" si="6"/>
        <v>-1219160</v>
      </c>
      <c r="M530" s="36">
        <f t="shared" si="6"/>
        <v>137956710</v>
      </c>
      <c r="N530" s="36">
        <f t="shared" si="6"/>
        <v>-97499690</v>
      </c>
      <c r="O530" s="36">
        <f t="shared" si="6"/>
        <v>-210962559</v>
      </c>
      <c r="P530" s="36">
        <f t="shared" si="6"/>
        <v>134930541</v>
      </c>
    </row>
    <row r="531" spans="1:16" x14ac:dyDescent="0.25">
      <c r="A531" s="2" t="s">
        <v>861</v>
      </c>
      <c r="B531" s="36">
        <f t="shared" ref="B531:P531" si="7">B11+B24+B37+B50+B63+B76+B89+B102+B115+B128+B141+B154+B167+B180+B193+B206+B219+B232+B245+B258+B271+B284+B297+B310+B323+B336+B349+B362+B375+B388+B401+B414+B427+B440+B453+B466+B479+B492+B505+B518</f>
        <v>1591498690</v>
      </c>
      <c r="C531" s="36">
        <f t="shared" si="7"/>
        <v>1295077160</v>
      </c>
      <c r="D531" s="36">
        <f t="shared" si="7"/>
        <v>1375590240</v>
      </c>
      <c r="E531" s="36">
        <f t="shared" si="7"/>
        <v>1620222670</v>
      </c>
      <c r="F531" s="36">
        <f t="shared" si="7"/>
        <v>1942383910</v>
      </c>
      <c r="G531" s="36">
        <f t="shared" si="7"/>
        <v>1271194070</v>
      </c>
      <c r="H531" s="36">
        <f t="shared" si="7"/>
        <v>1769203360</v>
      </c>
      <c r="I531" s="36">
        <f t="shared" si="7"/>
        <v>1630115170</v>
      </c>
      <c r="J531" s="36">
        <f t="shared" si="7"/>
        <v>1828372300</v>
      </c>
      <c r="K531" s="36">
        <f t="shared" si="7"/>
        <v>1695706140</v>
      </c>
      <c r="L531" s="36">
        <f t="shared" si="7"/>
        <v>1886200620</v>
      </c>
      <c r="M531" s="36">
        <f t="shared" si="7"/>
        <v>2291883110</v>
      </c>
      <c r="N531" s="36">
        <f t="shared" si="7"/>
        <v>1416967700</v>
      </c>
      <c r="O531" s="36">
        <f t="shared" si="7"/>
        <v>1205140832</v>
      </c>
      <c r="P531" s="36">
        <f t="shared" si="7"/>
        <v>22819555972</v>
      </c>
    </row>
    <row r="532" spans="1:16" x14ac:dyDescent="0.25">
      <c r="A532" s="2" t="s">
        <v>869</v>
      </c>
      <c r="B532" s="36">
        <f t="shared" ref="B532:P532" si="8">B12+B25+B38+B51+B64+B77+B90+B103+B116+B129+B142+B155+B168+B181+B194+B207+B220+B233+B246+B259+B272+B285+B298+B311+B324+B337+B350+B363+B376+B389+B402+B415+B428+B441+B454+B467+B480+B493+B506+B519</f>
        <v>621346870</v>
      </c>
      <c r="C532" s="36">
        <f t="shared" si="8"/>
        <v>546744060</v>
      </c>
      <c r="D532" s="36">
        <f t="shared" si="8"/>
        <v>605599640</v>
      </c>
      <c r="E532" s="36">
        <f t="shared" si="8"/>
        <v>721417720</v>
      </c>
      <c r="F532" s="36">
        <f t="shared" si="8"/>
        <v>817683140</v>
      </c>
      <c r="G532" s="36">
        <f t="shared" si="8"/>
        <v>615487150</v>
      </c>
      <c r="H532" s="36">
        <f t="shared" si="8"/>
        <v>738694710</v>
      </c>
      <c r="I532" s="36">
        <f t="shared" si="8"/>
        <v>717757880</v>
      </c>
      <c r="J532" s="36">
        <f t="shared" si="8"/>
        <v>881247510</v>
      </c>
      <c r="K532" s="36">
        <f t="shared" si="8"/>
        <v>819949220</v>
      </c>
      <c r="L532" s="36">
        <f t="shared" si="8"/>
        <v>875569220</v>
      </c>
      <c r="M532" s="36">
        <f t="shared" si="8"/>
        <v>975176260</v>
      </c>
      <c r="N532" s="36">
        <f t="shared" si="8"/>
        <v>704502670</v>
      </c>
      <c r="O532" s="36">
        <f t="shared" si="8"/>
        <v>683508594</v>
      </c>
      <c r="P532" s="36">
        <f t="shared" si="8"/>
        <v>10324684644</v>
      </c>
    </row>
    <row r="533" spans="1:16" x14ac:dyDescent="0.25">
      <c r="A533" s="2" t="s">
        <v>870</v>
      </c>
      <c r="B533" s="36">
        <f t="shared" ref="B533:P533" si="9">B13+B26+B39+B52+B65+B78+B91+B104+B117+B130+B143+B156+B169+B182+B195+B208+B221+B234+B247+B260+B273+B286+B299+B312+B325+B338+B351+B364+B377+B390+B403+B416+B429+B442+B455+B468+B481+B494+B507+B520</f>
        <v>677898480</v>
      </c>
      <c r="C533" s="36">
        <f t="shared" si="9"/>
        <v>567837720</v>
      </c>
      <c r="D533" s="36">
        <f t="shared" si="9"/>
        <v>616947860</v>
      </c>
      <c r="E533" s="36">
        <f t="shared" si="9"/>
        <v>739420160</v>
      </c>
      <c r="F533" s="36">
        <f t="shared" si="9"/>
        <v>858853160</v>
      </c>
      <c r="G533" s="36">
        <f t="shared" si="9"/>
        <v>593610140</v>
      </c>
      <c r="H533" s="36">
        <f t="shared" si="9"/>
        <v>783910630</v>
      </c>
      <c r="I533" s="36">
        <f t="shared" si="9"/>
        <v>734301830</v>
      </c>
      <c r="J533" s="36">
        <f t="shared" si="9"/>
        <v>865384970</v>
      </c>
      <c r="K533" s="36">
        <f t="shared" si="9"/>
        <v>787450480</v>
      </c>
      <c r="L533" s="36">
        <f t="shared" si="9"/>
        <v>876214530</v>
      </c>
      <c r="M533" s="36">
        <f t="shared" si="9"/>
        <v>1044714070</v>
      </c>
      <c r="N533" s="36">
        <f t="shared" si="9"/>
        <v>665246020</v>
      </c>
      <c r="O533" s="36">
        <f t="shared" si="9"/>
        <v>584778643</v>
      </c>
      <c r="P533" s="36">
        <f t="shared" si="9"/>
        <v>10396568693</v>
      </c>
    </row>
    <row r="535" spans="1:16" x14ac:dyDescent="0.25">
      <c r="A535" s="2" t="s">
        <v>859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/>
  </sheetViews>
  <sheetFormatPr defaultRowHeight="15" x14ac:dyDescent="0.25"/>
  <cols>
    <col min="1" max="1" width="23.42578125" customWidth="1"/>
    <col min="2" max="2" width="55.42578125" customWidth="1"/>
  </cols>
  <sheetData>
    <row r="1" spans="1:2" x14ac:dyDescent="0.25">
      <c r="A1" s="108" t="s">
        <v>1127</v>
      </c>
    </row>
    <row r="2" spans="1:2" x14ac:dyDescent="0.25">
      <c r="A2" s="113" t="s">
        <v>44</v>
      </c>
      <c r="B2" s="113" t="s">
        <v>874</v>
      </c>
    </row>
    <row r="3" spans="1:2" x14ac:dyDescent="0.25">
      <c r="A3" s="114" t="s">
        <v>0</v>
      </c>
      <c r="B3" s="114" t="s">
        <v>875</v>
      </c>
    </row>
    <row r="4" spans="1:2" x14ac:dyDescent="0.25">
      <c r="A4" s="114" t="s">
        <v>1</v>
      </c>
      <c r="B4" s="114" t="s">
        <v>876</v>
      </c>
    </row>
    <row r="5" spans="1:2" x14ac:dyDescent="0.25">
      <c r="A5" s="114" t="s">
        <v>2</v>
      </c>
      <c r="B5" s="114" t="s">
        <v>877</v>
      </c>
    </row>
    <row r="6" spans="1:2" x14ac:dyDescent="0.25">
      <c r="A6" s="114" t="s">
        <v>3</v>
      </c>
      <c r="B6" s="114" t="s">
        <v>878</v>
      </c>
    </row>
    <row r="7" spans="1:2" x14ac:dyDescent="0.25">
      <c r="A7" s="114" t="s">
        <v>4</v>
      </c>
      <c r="B7" s="114" t="s">
        <v>879</v>
      </c>
    </row>
    <row r="8" spans="1:2" x14ac:dyDescent="0.25">
      <c r="A8" s="114" t="s">
        <v>5</v>
      </c>
      <c r="B8" s="114" t="s">
        <v>880</v>
      </c>
    </row>
    <row r="9" spans="1:2" x14ac:dyDescent="0.25">
      <c r="A9" s="114" t="s">
        <v>6</v>
      </c>
      <c r="B9" s="114" t="s">
        <v>881</v>
      </c>
    </row>
    <row r="10" spans="1:2" x14ac:dyDescent="0.25">
      <c r="A10" s="114" t="s">
        <v>7</v>
      </c>
      <c r="B10" s="114" t="s">
        <v>882</v>
      </c>
    </row>
    <row r="11" spans="1:2" x14ac:dyDescent="0.25">
      <c r="A11" s="114" t="s">
        <v>8</v>
      </c>
      <c r="B11" s="114" t="s">
        <v>883</v>
      </c>
    </row>
    <row r="12" spans="1:2" x14ac:dyDescent="0.25">
      <c r="A12" s="114" t="s">
        <v>9</v>
      </c>
      <c r="B12" s="114" t="s">
        <v>884</v>
      </c>
    </row>
    <row r="13" spans="1:2" x14ac:dyDescent="0.25">
      <c r="A13" s="114" t="s">
        <v>10</v>
      </c>
      <c r="B13" s="114" t="s">
        <v>885</v>
      </c>
    </row>
    <row r="14" spans="1:2" x14ac:dyDescent="0.25">
      <c r="A14" s="114" t="s">
        <v>11</v>
      </c>
      <c r="B14" s="114" t="s">
        <v>886</v>
      </c>
    </row>
    <row r="15" spans="1:2" x14ac:dyDescent="0.25">
      <c r="A15" s="114" t="s">
        <v>12</v>
      </c>
      <c r="B15" s="114" t="s">
        <v>887</v>
      </c>
    </row>
    <row r="16" spans="1:2" x14ac:dyDescent="0.25">
      <c r="A16" s="114" t="s">
        <v>13</v>
      </c>
      <c r="B16" s="114" t="s">
        <v>888</v>
      </c>
    </row>
    <row r="17" spans="1:2" x14ac:dyDescent="0.25">
      <c r="A17" s="114" t="s">
        <v>14</v>
      </c>
      <c r="B17" s="114" t="s">
        <v>889</v>
      </c>
    </row>
    <row r="18" spans="1:2" x14ac:dyDescent="0.25">
      <c r="A18" s="114" t="s">
        <v>15</v>
      </c>
      <c r="B18" s="114" t="s">
        <v>890</v>
      </c>
    </row>
    <row r="19" spans="1:2" x14ac:dyDescent="0.25">
      <c r="A19" s="114" t="s">
        <v>16</v>
      </c>
      <c r="B19" s="114" t="s">
        <v>891</v>
      </c>
    </row>
    <row r="20" spans="1:2" x14ac:dyDescent="0.25">
      <c r="A20" s="114" t="s">
        <v>17</v>
      </c>
      <c r="B20" s="114" t="s">
        <v>892</v>
      </c>
    </row>
    <row r="21" spans="1:2" x14ac:dyDescent="0.25">
      <c r="A21" s="114" t="s">
        <v>18</v>
      </c>
      <c r="B21" s="114" t="s">
        <v>893</v>
      </c>
    </row>
    <row r="22" spans="1:2" x14ac:dyDescent="0.25">
      <c r="A22" s="114" t="s">
        <v>19</v>
      </c>
      <c r="B22" s="114" t="s">
        <v>894</v>
      </c>
    </row>
    <row r="23" spans="1:2" x14ac:dyDescent="0.25">
      <c r="A23" s="114" t="s">
        <v>20</v>
      </c>
      <c r="B23" s="114" t="s">
        <v>895</v>
      </c>
    </row>
    <row r="24" spans="1:2" x14ac:dyDescent="0.25">
      <c r="A24" s="114" t="s">
        <v>21</v>
      </c>
      <c r="B24" s="114" t="s">
        <v>896</v>
      </c>
    </row>
    <row r="25" spans="1:2" x14ac:dyDescent="0.25">
      <c r="A25" s="114" t="s">
        <v>22</v>
      </c>
      <c r="B25" s="114" t="s">
        <v>897</v>
      </c>
    </row>
    <row r="26" spans="1:2" x14ac:dyDescent="0.25">
      <c r="A26" s="114" t="s">
        <v>23</v>
      </c>
      <c r="B26" s="114" t="s">
        <v>898</v>
      </c>
    </row>
    <row r="27" spans="1:2" x14ac:dyDescent="0.25">
      <c r="A27" s="114" t="s">
        <v>24</v>
      </c>
      <c r="B27" s="114" t="s">
        <v>899</v>
      </c>
    </row>
    <row r="28" spans="1:2" x14ac:dyDescent="0.25">
      <c r="A28" s="114" t="s">
        <v>25</v>
      </c>
      <c r="B28" s="114" t="s">
        <v>900</v>
      </c>
    </row>
    <row r="29" spans="1:2" x14ac:dyDescent="0.25">
      <c r="A29" s="114" t="s">
        <v>26</v>
      </c>
      <c r="B29" s="114" t="s">
        <v>901</v>
      </c>
    </row>
    <row r="30" spans="1:2" x14ac:dyDescent="0.25">
      <c r="A30" s="114" t="s">
        <v>27</v>
      </c>
      <c r="B30" s="114" t="s">
        <v>902</v>
      </c>
    </row>
    <row r="31" spans="1:2" x14ac:dyDescent="0.25">
      <c r="A31" s="114" t="s">
        <v>28</v>
      </c>
      <c r="B31" s="114" t="s">
        <v>903</v>
      </c>
    </row>
    <row r="32" spans="1:2" x14ac:dyDescent="0.25">
      <c r="A32" s="114" t="s">
        <v>29</v>
      </c>
      <c r="B32" s="114" t="s">
        <v>904</v>
      </c>
    </row>
    <row r="33" spans="1:2" x14ac:dyDescent="0.25">
      <c r="A33" s="114" t="s">
        <v>30</v>
      </c>
      <c r="B33" s="114" t="s">
        <v>905</v>
      </c>
    </row>
    <row r="34" spans="1:2" x14ac:dyDescent="0.25">
      <c r="A34" s="168" t="s">
        <v>31</v>
      </c>
      <c r="B34" s="114" t="s">
        <v>906</v>
      </c>
    </row>
    <row r="35" spans="1:2" x14ac:dyDescent="0.25">
      <c r="A35" s="168"/>
      <c r="B35" s="114" t="s">
        <v>907</v>
      </c>
    </row>
    <row r="36" spans="1:2" x14ac:dyDescent="0.25">
      <c r="A36" s="114" t="s">
        <v>32</v>
      </c>
      <c r="B36" s="114" t="s">
        <v>908</v>
      </c>
    </row>
    <row r="37" spans="1:2" x14ac:dyDescent="0.25">
      <c r="A37" s="114" t="s">
        <v>33</v>
      </c>
      <c r="B37" s="114" t="s">
        <v>909</v>
      </c>
    </row>
    <row r="38" spans="1:2" x14ac:dyDescent="0.25">
      <c r="A38" s="114" t="s">
        <v>34</v>
      </c>
      <c r="B38" s="114" t="s">
        <v>910</v>
      </c>
    </row>
    <row r="39" spans="1:2" x14ac:dyDescent="0.25">
      <c r="A39" s="114" t="s">
        <v>35</v>
      </c>
      <c r="B39" s="114" t="s">
        <v>911</v>
      </c>
    </row>
    <row r="40" spans="1:2" x14ac:dyDescent="0.25">
      <c r="A40" s="114" t="s">
        <v>36</v>
      </c>
      <c r="B40" s="114" t="s">
        <v>912</v>
      </c>
    </row>
    <row r="41" spans="1:2" x14ac:dyDescent="0.25">
      <c r="A41" s="114" t="s">
        <v>37</v>
      </c>
      <c r="B41" s="114" t="s">
        <v>913</v>
      </c>
    </row>
    <row r="42" spans="1:2" x14ac:dyDescent="0.25">
      <c r="A42" s="114" t="s">
        <v>38</v>
      </c>
      <c r="B42" s="114" t="s">
        <v>914</v>
      </c>
    </row>
    <row r="43" spans="1:2" x14ac:dyDescent="0.25">
      <c r="A43" s="114" t="s">
        <v>39</v>
      </c>
      <c r="B43" s="114" t="s">
        <v>915</v>
      </c>
    </row>
    <row r="44" spans="1:2" x14ac:dyDescent="0.25">
      <c r="A44" s="115" t="s">
        <v>916</v>
      </c>
    </row>
  </sheetData>
  <mergeCells count="1">
    <mergeCell ref="A34:A35"/>
  </mergeCells>
  <hyperlinks>
    <hyperlink ref="B3" r:id="rId1"/>
    <hyperlink ref="B4" r:id="rId2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workbookViewId="0"/>
  </sheetViews>
  <sheetFormatPr defaultRowHeight="15" x14ac:dyDescent="0.25"/>
  <cols>
    <col min="1" max="1" width="50.7109375" customWidth="1"/>
  </cols>
  <sheetData>
    <row r="1" spans="1:13" x14ac:dyDescent="0.25">
      <c r="A1" s="116" t="s">
        <v>1128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x14ac:dyDescent="0.25">
      <c r="A2" s="170" t="s">
        <v>54</v>
      </c>
      <c r="B2" s="169" t="s">
        <v>21</v>
      </c>
      <c r="C2" s="169"/>
      <c r="D2" s="169"/>
      <c r="E2" s="169"/>
      <c r="F2" s="169" t="s">
        <v>36</v>
      </c>
      <c r="G2" s="169"/>
      <c r="H2" s="169"/>
      <c r="I2" s="169"/>
      <c r="J2" s="169" t="s">
        <v>33</v>
      </c>
      <c r="K2" s="169"/>
      <c r="L2" s="169"/>
      <c r="M2" s="169"/>
    </row>
    <row r="3" spans="1:13" x14ac:dyDescent="0.25">
      <c r="A3" s="170"/>
      <c r="B3" s="169" t="s">
        <v>55</v>
      </c>
      <c r="C3" s="169"/>
      <c r="D3" s="169" t="s">
        <v>56</v>
      </c>
      <c r="E3" s="169"/>
      <c r="F3" s="169" t="s">
        <v>55</v>
      </c>
      <c r="G3" s="169"/>
      <c r="H3" s="169" t="s">
        <v>56</v>
      </c>
      <c r="I3" s="169"/>
      <c r="J3" s="169" t="s">
        <v>55</v>
      </c>
      <c r="K3" s="169"/>
      <c r="L3" s="169" t="s">
        <v>56</v>
      </c>
      <c r="M3" s="169"/>
    </row>
    <row r="4" spans="1:13" x14ac:dyDescent="0.25">
      <c r="A4" s="170"/>
      <c r="B4" s="128" t="s">
        <v>57</v>
      </c>
      <c r="C4" s="133" t="s">
        <v>58</v>
      </c>
      <c r="D4" s="128" t="s">
        <v>57</v>
      </c>
      <c r="E4" s="128" t="s">
        <v>59</v>
      </c>
      <c r="F4" s="129" t="s">
        <v>60</v>
      </c>
      <c r="G4" s="137" t="s">
        <v>61</v>
      </c>
      <c r="H4" s="129" t="s">
        <v>60</v>
      </c>
      <c r="I4" s="129" t="s">
        <v>59</v>
      </c>
      <c r="J4" s="129" t="s">
        <v>60</v>
      </c>
      <c r="K4" s="137" t="s">
        <v>61</v>
      </c>
      <c r="L4" s="129" t="s">
        <v>60</v>
      </c>
      <c r="M4" s="129" t="s">
        <v>59</v>
      </c>
    </row>
    <row r="5" spans="1:13" x14ac:dyDescent="0.25">
      <c r="A5" s="121" t="s">
        <v>62</v>
      </c>
      <c r="B5" s="122">
        <v>616</v>
      </c>
      <c r="C5" s="134" t="s">
        <v>917</v>
      </c>
      <c r="D5" s="122">
        <v>223</v>
      </c>
      <c r="E5" s="122">
        <v>36</v>
      </c>
      <c r="F5" s="123">
        <v>549</v>
      </c>
      <c r="G5" s="138">
        <v>226.1</v>
      </c>
      <c r="H5" s="123">
        <v>271</v>
      </c>
      <c r="I5" s="123">
        <v>49</v>
      </c>
      <c r="J5" s="123">
        <v>116</v>
      </c>
      <c r="K5" s="138">
        <v>202.5</v>
      </c>
      <c r="L5" s="123">
        <v>63</v>
      </c>
      <c r="M5" s="123">
        <v>54</v>
      </c>
    </row>
    <row r="6" spans="1:13" x14ac:dyDescent="0.25">
      <c r="A6" s="121" t="s">
        <v>63</v>
      </c>
      <c r="B6" s="124">
        <v>0</v>
      </c>
      <c r="C6" s="135">
        <v>0</v>
      </c>
      <c r="D6" s="124">
        <v>0</v>
      </c>
      <c r="E6" s="124" t="s">
        <v>64</v>
      </c>
      <c r="F6" s="125">
        <v>0</v>
      </c>
      <c r="G6" s="139">
        <v>0</v>
      </c>
      <c r="H6" s="125">
        <v>0</v>
      </c>
      <c r="I6" s="125" t="s">
        <v>64</v>
      </c>
      <c r="J6" s="125">
        <v>0</v>
      </c>
      <c r="K6" s="139">
        <v>0</v>
      </c>
      <c r="L6" s="125">
        <v>0</v>
      </c>
      <c r="M6" s="125" t="s">
        <v>64</v>
      </c>
    </row>
    <row r="7" spans="1:13" x14ac:dyDescent="0.25">
      <c r="A7" s="126" t="s">
        <v>65</v>
      </c>
      <c r="B7" s="124">
        <v>31</v>
      </c>
      <c r="C7" s="135" t="s">
        <v>918</v>
      </c>
      <c r="D7" s="124">
        <v>14</v>
      </c>
      <c r="E7" s="124">
        <v>45</v>
      </c>
      <c r="F7" s="125">
        <v>28</v>
      </c>
      <c r="G7" s="139">
        <v>11.5</v>
      </c>
      <c r="H7" s="125">
        <v>22</v>
      </c>
      <c r="I7" s="125">
        <v>79</v>
      </c>
      <c r="J7" s="125">
        <v>11</v>
      </c>
      <c r="K7" s="139">
        <v>19.2</v>
      </c>
      <c r="L7" s="125">
        <v>4</v>
      </c>
      <c r="M7" s="125">
        <v>36</v>
      </c>
    </row>
    <row r="8" spans="1:13" x14ac:dyDescent="0.25">
      <c r="A8" s="127" t="s">
        <v>66</v>
      </c>
      <c r="B8" s="124">
        <v>3</v>
      </c>
      <c r="C8" s="135" t="s">
        <v>919</v>
      </c>
      <c r="D8" s="124">
        <v>1</v>
      </c>
      <c r="E8" s="124">
        <v>33</v>
      </c>
      <c r="F8" s="125">
        <v>2</v>
      </c>
      <c r="G8" s="139">
        <v>0.8</v>
      </c>
      <c r="H8" s="125">
        <v>2</v>
      </c>
      <c r="I8" s="125">
        <v>100</v>
      </c>
      <c r="J8" s="125">
        <v>0</v>
      </c>
      <c r="K8" s="139">
        <v>0</v>
      </c>
      <c r="L8" s="125">
        <v>0</v>
      </c>
      <c r="M8" s="125" t="s">
        <v>64</v>
      </c>
    </row>
    <row r="9" spans="1:13" x14ac:dyDescent="0.25">
      <c r="A9" s="127" t="s">
        <v>67</v>
      </c>
      <c r="B9" s="124">
        <v>0</v>
      </c>
      <c r="C9" s="135">
        <v>0</v>
      </c>
      <c r="D9" s="124">
        <v>0</v>
      </c>
      <c r="E9" s="124" t="s">
        <v>64</v>
      </c>
      <c r="F9" s="125">
        <v>2</v>
      </c>
      <c r="G9" s="139">
        <v>0.8</v>
      </c>
      <c r="H9" s="125">
        <v>2</v>
      </c>
      <c r="I9" s="125">
        <v>100</v>
      </c>
      <c r="J9" s="125">
        <v>0</v>
      </c>
      <c r="K9" s="139">
        <v>0</v>
      </c>
      <c r="L9" s="125">
        <v>0</v>
      </c>
      <c r="M9" s="125" t="s">
        <v>64</v>
      </c>
    </row>
    <row r="10" spans="1:13" x14ac:dyDescent="0.25">
      <c r="A10" s="127" t="s">
        <v>68</v>
      </c>
      <c r="B10" s="124">
        <v>1</v>
      </c>
      <c r="C10" s="135">
        <v>0.4</v>
      </c>
      <c r="D10" s="124">
        <v>1</v>
      </c>
      <c r="E10" s="124">
        <v>100</v>
      </c>
      <c r="F10" s="125">
        <v>9</v>
      </c>
      <c r="G10" s="139">
        <v>3.7</v>
      </c>
      <c r="H10" s="125">
        <v>7</v>
      </c>
      <c r="I10" s="125">
        <v>78</v>
      </c>
      <c r="J10" s="125">
        <v>2</v>
      </c>
      <c r="K10" s="139">
        <v>3.5</v>
      </c>
      <c r="L10" s="125">
        <v>2</v>
      </c>
      <c r="M10" s="125">
        <v>100</v>
      </c>
    </row>
    <row r="11" spans="1:13" x14ac:dyDescent="0.25">
      <c r="A11" s="127" t="s">
        <v>69</v>
      </c>
      <c r="B11" s="124">
        <v>5</v>
      </c>
      <c r="C11" s="135">
        <v>1.9</v>
      </c>
      <c r="D11" s="124">
        <v>5</v>
      </c>
      <c r="E11" s="124">
        <v>100</v>
      </c>
      <c r="F11" s="125">
        <v>4</v>
      </c>
      <c r="G11" s="139">
        <v>1.6</v>
      </c>
      <c r="H11" s="125">
        <v>4</v>
      </c>
      <c r="I11" s="125">
        <v>100</v>
      </c>
      <c r="J11" s="125">
        <v>1</v>
      </c>
      <c r="K11" s="139">
        <v>1.7</v>
      </c>
      <c r="L11" s="125">
        <v>0</v>
      </c>
      <c r="M11" s="125">
        <v>0</v>
      </c>
    </row>
    <row r="12" spans="1:13" x14ac:dyDescent="0.25">
      <c r="A12" s="127" t="s">
        <v>70</v>
      </c>
      <c r="B12" s="124">
        <v>0</v>
      </c>
      <c r="C12" s="135">
        <v>0</v>
      </c>
      <c r="D12" s="124">
        <v>0</v>
      </c>
      <c r="E12" s="124" t="s">
        <v>64</v>
      </c>
      <c r="F12" s="125">
        <v>1</v>
      </c>
      <c r="G12" s="139">
        <v>0.4</v>
      </c>
      <c r="H12" s="125">
        <v>1</v>
      </c>
      <c r="I12" s="125">
        <v>100</v>
      </c>
      <c r="J12" s="125">
        <v>0</v>
      </c>
      <c r="K12" s="139">
        <v>0</v>
      </c>
      <c r="L12" s="125">
        <v>0</v>
      </c>
      <c r="M12" s="125" t="s">
        <v>64</v>
      </c>
    </row>
    <row r="13" spans="1:13" x14ac:dyDescent="0.25">
      <c r="A13" s="127" t="s">
        <v>71</v>
      </c>
      <c r="B13" s="124">
        <v>2</v>
      </c>
      <c r="C13" s="135">
        <v>0.8</v>
      </c>
      <c r="D13" s="124">
        <v>1</v>
      </c>
      <c r="E13" s="124">
        <v>50</v>
      </c>
      <c r="F13" s="125">
        <v>3</v>
      </c>
      <c r="G13" s="139">
        <v>1.2</v>
      </c>
      <c r="H13" s="125">
        <v>2</v>
      </c>
      <c r="I13" s="125">
        <v>67</v>
      </c>
      <c r="J13" s="125">
        <v>1</v>
      </c>
      <c r="K13" s="139">
        <v>1.7</v>
      </c>
      <c r="L13" s="125">
        <v>1</v>
      </c>
      <c r="M13" s="125">
        <v>100</v>
      </c>
    </row>
    <row r="14" spans="1:13" x14ac:dyDescent="0.25">
      <c r="A14" s="127" t="s">
        <v>72</v>
      </c>
      <c r="B14" s="124">
        <v>0</v>
      </c>
      <c r="C14" s="135">
        <v>0</v>
      </c>
      <c r="D14" s="124">
        <v>0</v>
      </c>
      <c r="E14" s="124" t="s">
        <v>64</v>
      </c>
      <c r="F14" s="125">
        <v>1</v>
      </c>
      <c r="G14" s="139">
        <v>0.4</v>
      </c>
      <c r="H14" s="125">
        <v>0</v>
      </c>
      <c r="I14" s="125">
        <v>0</v>
      </c>
      <c r="J14" s="125">
        <v>0</v>
      </c>
      <c r="K14" s="139">
        <v>0</v>
      </c>
      <c r="L14" s="125">
        <v>0</v>
      </c>
      <c r="M14" s="125" t="s">
        <v>64</v>
      </c>
    </row>
    <row r="15" spans="1:13" x14ac:dyDescent="0.25">
      <c r="A15" s="127" t="s">
        <v>73</v>
      </c>
      <c r="B15" s="124">
        <v>19</v>
      </c>
      <c r="C15" s="135">
        <v>7.3</v>
      </c>
      <c r="D15" s="124">
        <v>6</v>
      </c>
      <c r="E15" s="124">
        <v>32</v>
      </c>
      <c r="F15" s="125">
        <v>3</v>
      </c>
      <c r="G15" s="139">
        <v>1.2</v>
      </c>
      <c r="H15" s="125">
        <v>2</v>
      </c>
      <c r="I15" s="125">
        <v>67</v>
      </c>
      <c r="J15" s="125">
        <v>6</v>
      </c>
      <c r="K15" s="139">
        <v>10.5</v>
      </c>
      <c r="L15" s="125">
        <v>1</v>
      </c>
      <c r="M15" s="125">
        <v>17</v>
      </c>
    </row>
    <row r="16" spans="1:13" ht="30" x14ac:dyDescent="0.25">
      <c r="A16" s="127" t="s">
        <v>74</v>
      </c>
      <c r="B16" s="124">
        <v>0</v>
      </c>
      <c r="C16" s="135">
        <v>0</v>
      </c>
      <c r="D16" s="124">
        <v>0</v>
      </c>
      <c r="E16" s="124" t="s">
        <v>64</v>
      </c>
      <c r="F16" s="125">
        <v>1</v>
      </c>
      <c r="G16" s="139">
        <v>0.4</v>
      </c>
      <c r="H16" s="125">
        <v>0</v>
      </c>
      <c r="I16" s="125">
        <v>0</v>
      </c>
      <c r="J16" s="125">
        <v>0</v>
      </c>
      <c r="K16" s="139">
        <v>0</v>
      </c>
      <c r="L16" s="125">
        <v>0</v>
      </c>
      <c r="M16" s="125" t="s">
        <v>64</v>
      </c>
    </row>
    <row r="17" spans="1:13" x14ac:dyDescent="0.25">
      <c r="A17" s="127" t="s">
        <v>75</v>
      </c>
      <c r="B17" s="124">
        <v>1</v>
      </c>
      <c r="C17" s="135">
        <v>0.4</v>
      </c>
      <c r="D17" s="124">
        <v>0</v>
      </c>
      <c r="E17" s="124">
        <v>0</v>
      </c>
      <c r="F17" s="125">
        <v>1</v>
      </c>
      <c r="G17" s="139">
        <v>0.4</v>
      </c>
      <c r="H17" s="125">
        <v>1</v>
      </c>
      <c r="I17" s="125">
        <v>100</v>
      </c>
      <c r="J17" s="125">
        <v>1</v>
      </c>
      <c r="K17" s="139">
        <v>1.7</v>
      </c>
      <c r="L17" s="125">
        <v>0</v>
      </c>
      <c r="M17" s="125">
        <v>0</v>
      </c>
    </row>
    <row r="18" spans="1:13" x14ac:dyDescent="0.25">
      <c r="A18" s="127" t="s">
        <v>76</v>
      </c>
      <c r="B18" s="124">
        <v>0</v>
      </c>
      <c r="C18" s="135">
        <v>0</v>
      </c>
      <c r="D18" s="124">
        <v>0</v>
      </c>
      <c r="E18" s="124" t="s">
        <v>64</v>
      </c>
      <c r="F18" s="125">
        <v>1</v>
      </c>
      <c r="G18" s="139">
        <v>0.4</v>
      </c>
      <c r="H18" s="125">
        <v>1</v>
      </c>
      <c r="I18" s="125">
        <v>100</v>
      </c>
      <c r="J18" s="125">
        <v>0</v>
      </c>
      <c r="K18" s="139">
        <v>0</v>
      </c>
      <c r="L18" s="125">
        <v>0</v>
      </c>
      <c r="M18" s="125" t="s">
        <v>64</v>
      </c>
    </row>
    <row r="19" spans="1:13" x14ac:dyDescent="0.25">
      <c r="A19" s="126" t="s">
        <v>77</v>
      </c>
      <c r="B19" s="124">
        <v>2</v>
      </c>
      <c r="C19" s="135">
        <v>0.8</v>
      </c>
      <c r="D19" s="124">
        <v>2</v>
      </c>
      <c r="E19" s="124">
        <v>100</v>
      </c>
      <c r="F19" s="125">
        <v>3</v>
      </c>
      <c r="G19" s="139">
        <v>1.2</v>
      </c>
      <c r="H19" s="125">
        <v>1</v>
      </c>
      <c r="I19" s="125">
        <v>33</v>
      </c>
      <c r="J19" s="125">
        <v>2</v>
      </c>
      <c r="K19" s="139">
        <v>3.5</v>
      </c>
      <c r="L19" s="125">
        <v>2</v>
      </c>
      <c r="M19" s="125">
        <v>100</v>
      </c>
    </row>
    <row r="20" spans="1:13" x14ac:dyDescent="0.25">
      <c r="A20" s="127" t="s">
        <v>78</v>
      </c>
      <c r="B20" s="124">
        <v>0</v>
      </c>
      <c r="C20" s="135">
        <v>0</v>
      </c>
      <c r="D20" s="124">
        <v>0</v>
      </c>
      <c r="E20" s="124" t="s">
        <v>64</v>
      </c>
      <c r="F20" s="125">
        <v>2</v>
      </c>
      <c r="G20" s="139">
        <v>0.8</v>
      </c>
      <c r="H20" s="125">
        <v>1</v>
      </c>
      <c r="I20" s="125">
        <v>50</v>
      </c>
      <c r="J20" s="125">
        <v>1</v>
      </c>
      <c r="K20" s="139">
        <v>1.7</v>
      </c>
      <c r="L20" s="125">
        <v>1</v>
      </c>
      <c r="M20" s="125">
        <v>100</v>
      </c>
    </row>
    <row r="21" spans="1:13" x14ac:dyDescent="0.25">
      <c r="A21" s="127" t="s">
        <v>79</v>
      </c>
      <c r="B21" s="124">
        <v>0</v>
      </c>
      <c r="C21" s="135">
        <v>0</v>
      </c>
      <c r="D21" s="124">
        <v>0</v>
      </c>
      <c r="E21" s="124" t="s">
        <v>64</v>
      </c>
      <c r="F21" s="125">
        <v>1</v>
      </c>
      <c r="G21" s="139">
        <v>0.4</v>
      </c>
      <c r="H21" s="125">
        <v>0</v>
      </c>
      <c r="I21" s="125">
        <v>0</v>
      </c>
      <c r="J21" s="125">
        <v>0</v>
      </c>
      <c r="K21" s="139">
        <v>0</v>
      </c>
      <c r="L21" s="125">
        <v>0</v>
      </c>
      <c r="M21" s="125" t="s">
        <v>64</v>
      </c>
    </row>
    <row r="22" spans="1:13" x14ac:dyDescent="0.25">
      <c r="A22" s="127" t="s">
        <v>80</v>
      </c>
      <c r="B22" s="124">
        <v>0</v>
      </c>
      <c r="C22" s="135">
        <v>0</v>
      </c>
      <c r="D22" s="124">
        <v>0</v>
      </c>
      <c r="E22" s="124" t="s">
        <v>64</v>
      </c>
      <c r="F22" s="125">
        <v>0</v>
      </c>
      <c r="G22" s="139">
        <v>0</v>
      </c>
      <c r="H22" s="125">
        <v>0</v>
      </c>
      <c r="I22" s="125" t="s">
        <v>64</v>
      </c>
      <c r="J22" s="125">
        <v>1</v>
      </c>
      <c r="K22" s="139">
        <v>1.7</v>
      </c>
      <c r="L22" s="125">
        <v>1</v>
      </c>
      <c r="M22" s="125">
        <v>100</v>
      </c>
    </row>
    <row r="23" spans="1:13" x14ac:dyDescent="0.25">
      <c r="A23" s="127" t="s">
        <v>81</v>
      </c>
      <c r="B23" s="124">
        <v>1</v>
      </c>
      <c r="C23" s="135">
        <v>0.4</v>
      </c>
      <c r="D23" s="124">
        <v>1</v>
      </c>
      <c r="E23" s="124">
        <v>100</v>
      </c>
      <c r="F23" s="125">
        <v>0</v>
      </c>
      <c r="G23" s="139">
        <v>0</v>
      </c>
      <c r="H23" s="125">
        <v>0</v>
      </c>
      <c r="I23" s="125" t="s">
        <v>64</v>
      </c>
      <c r="J23" s="125">
        <v>0</v>
      </c>
      <c r="K23" s="139">
        <v>0</v>
      </c>
      <c r="L23" s="125">
        <v>0</v>
      </c>
      <c r="M23" s="125" t="s">
        <v>64</v>
      </c>
    </row>
    <row r="24" spans="1:13" x14ac:dyDescent="0.25">
      <c r="A24" s="127" t="s">
        <v>82</v>
      </c>
      <c r="B24" s="124">
        <v>1</v>
      </c>
      <c r="C24" s="135">
        <v>0.4</v>
      </c>
      <c r="D24" s="124">
        <v>1</v>
      </c>
      <c r="E24" s="124">
        <v>100</v>
      </c>
      <c r="F24" s="125">
        <v>0</v>
      </c>
      <c r="G24" s="139">
        <v>0</v>
      </c>
      <c r="H24" s="125">
        <v>0</v>
      </c>
      <c r="I24" s="125" t="s">
        <v>64</v>
      </c>
      <c r="J24" s="125">
        <v>0</v>
      </c>
      <c r="K24" s="139">
        <v>0</v>
      </c>
      <c r="L24" s="125">
        <v>0</v>
      </c>
      <c r="M24" s="125" t="s">
        <v>64</v>
      </c>
    </row>
    <row r="25" spans="1:13" x14ac:dyDescent="0.25">
      <c r="A25" s="121" t="s">
        <v>83</v>
      </c>
      <c r="B25" s="124">
        <v>135</v>
      </c>
      <c r="C25" s="135">
        <v>51.7</v>
      </c>
      <c r="D25" s="124">
        <v>27</v>
      </c>
      <c r="E25" s="124">
        <v>20</v>
      </c>
      <c r="F25" s="125">
        <v>137</v>
      </c>
      <c r="G25" s="139">
        <v>56.4</v>
      </c>
      <c r="H25" s="125">
        <v>42</v>
      </c>
      <c r="I25" s="125">
        <v>31</v>
      </c>
      <c r="J25" s="125">
        <v>30</v>
      </c>
      <c r="K25" s="139">
        <v>52.4</v>
      </c>
      <c r="L25" s="125">
        <v>12</v>
      </c>
      <c r="M25" s="125">
        <v>40</v>
      </c>
    </row>
    <row r="26" spans="1:13" ht="30" x14ac:dyDescent="0.25">
      <c r="A26" s="127" t="s">
        <v>84</v>
      </c>
      <c r="B26" s="124">
        <v>29</v>
      </c>
      <c r="C26" s="135">
        <v>11.1</v>
      </c>
      <c r="D26" s="124">
        <v>2</v>
      </c>
      <c r="E26" s="124">
        <v>7</v>
      </c>
      <c r="F26" s="125">
        <v>22</v>
      </c>
      <c r="G26" s="139">
        <v>9.1</v>
      </c>
      <c r="H26" s="125">
        <v>6</v>
      </c>
      <c r="I26" s="125">
        <v>27</v>
      </c>
      <c r="J26" s="125">
        <v>8</v>
      </c>
      <c r="K26" s="139">
        <v>14</v>
      </c>
      <c r="L26" s="125">
        <v>3</v>
      </c>
      <c r="M26" s="125">
        <v>38</v>
      </c>
    </row>
    <row r="27" spans="1:13" x14ac:dyDescent="0.25">
      <c r="A27" s="118" t="s">
        <v>85</v>
      </c>
      <c r="B27" s="124">
        <v>2</v>
      </c>
      <c r="C27" s="135">
        <v>0.8</v>
      </c>
      <c r="D27" s="124">
        <v>0</v>
      </c>
      <c r="E27" s="124">
        <v>0</v>
      </c>
      <c r="F27" s="125">
        <v>16</v>
      </c>
      <c r="G27" s="139">
        <v>6.6</v>
      </c>
      <c r="H27" s="125">
        <v>9</v>
      </c>
      <c r="I27" s="125">
        <v>56</v>
      </c>
      <c r="J27" s="125">
        <v>0</v>
      </c>
      <c r="K27" s="139">
        <v>0</v>
      </c>
      <c r="L27" s="125">
        <v>0</v>
      </c>
      <c r="M27" s="125" t="s">
        <v>64</v>
      </c>
    </row>
    <row r="28" spans="1:13" x14ac:dyDescent="0.25">
      <c r="A28" s="118" t="s">
        <v>86</v>
      </c>
      <c r="B28" s="124">
        <v>2</v>
      </c>
      <c r="C28" s="135">
        <v>0.8</v>
      </c>
      <c r="D28" s="124">
        <v>0</v>
      </c>
      <c r="E28" s="124">
        <v>0</v>
      </c>
      <c r="F28" s="125">
        <v>5</v>
      </c>
      <c r="G28" s="139">
        <v>2.1</v>
      </c>
      <c r="H28" s="125">
        <v>5</v>
      </c>
      <c r="I28" s="125">
        <v>100</v>
      </c>
      <c r="J28" s="125">
        <v>0</v>
      </c>
      <c r="K28" s="139">
        <v>0</v>
      </c>
      <c r="L28" s="125">
        <v>0</v>
      </c>
      <c r="M28" s="125" t="s">
        <v>64</v>
      </c>
    </row>
    <row r="29" spans="1:13" x14ac:dyDescent="0.25">
      <c r="A29" s="118" t="s">
        <v>87</v>
      </c>
      <c r="B29" s="124">
        <v>4</v>
      </c>
      <c r="C29" s="135">
        <v>1.5</v>
      </c>
      <c r="D29" s="124">
        <v>0</v>
      </c>
      <c r="E29" s="124">
        <v>0</v>
      </c>
      <c r="F29" s="125">
        <v>8</v>
      </c>
      <c r="G29" s="139">
        <v>3.3</v>
      </c>
      <c r="H29" s="125">
        <v>3</v>
      </c>
      <c r="I29" s="125">
        <v>38</v>
      </c>
      <c r="J29" s="125">
        <v>0</v>
      </c>
      <c r="K29" s="139">
        <v>0</v>
      </c>
      <c r="L29" s="125">
        <v>0</v>
      </c>
      <c r="M29" s="125" t="s">
        <v>64</v>
      </c>
    </row>
    <row r="30" spans="1:13" x14ac:dyDescent="0.25">
      <c r="A30" s="118" t="s">
        <v>88</v>
      </c>
      <c r="B30" s="124">
        <v>0</v>
      </c>
      <c r="C30" s="135">
        <v>0</v>
      </c>
      <c r="D30" s="124">
        <v>0</v>
      </c>
      <c r="E30" s="124" t="s">
        <v>64</v>
      </c>
      <c r="F30" s="125">
        <v>1</v>
      </c>
      <c r="G30" s="139">
        <v>0.4</v>
      </c>
      <c r="H30" s="125">
        <v>1</v>
      </c>
      <c r="I30" s="125">
        <v>100</v>
      </c>
      <c r="J30" s="125">
        <v>0</v>
      </c>
      <c r="K30" s="139">
        <v>0</v>
      </c>
      <c r="L30" s="125">
        <v>0</v>
      </c>
      <c r="M30" s="125" t="s">
        <v>64</v>
      </c>
    </row>
    <row r="31" spans="1:13" x14ac:dyDescent="0.25">
      <c r="A31" s="118" t="s">
        <v>89</v>
      </c>
      <c r="B31" s="124">
        <v>1</v>
      </c>
      <c r="C31" s="135">
        <v>0.4</v>
      </c>
      <c r="D31" s="124">
        <v>0</v>
      </c>
      <c r="E31" s="124">
        <v>0</v>
      </c>
      <c r="F31" s="125">
        <v>5</v>
      </c>
      <c r="G31" s="139">
        <v>2.1</v>
      </c>
      <c r="H31" s="125">
        <v>2</v>
      </c>
      <c r="I31" s="125">
        <v>40</v>
      </c>
      <c r="J31" s="125">
        <v>0</v>
      </c>
      <c r="K31" s="139">
        <v>0</v>
      </c>
      <c r="L31" s="125">
        <v>0</v>
      </c>
      <c r="M31" s="125" t="s">
        <v>64</v>
      </c>
    </row>
    <row r="32" spans="1:13" x14ac:dyDescent="0.25">
      <c r="A32" s="118" t="s">
        <v>90</v>
      </c>
      <c r="B32" s="124">
        <v>36</v>
      </c>
      <c r="C32" s="135">
        <v>13.8</v>
      </c>
      <c r="D32" s="124">
        <v>10</v>
      </c>
      <c r="E32" s="124">
        <v>28</v>
      </c>
      <c r="F32" s="125">
        <v>15</v>
      </c>
      <c r="G32" s="139">
        <v>6.2</v>
      </c>
      <c r="H32" s="125">
        <v>2</v>
      </c>
      <c r="I32" s="125">
        <v>13</v>
      </c>
      <c r="J32" s="125">
        <v>6</v>
      </c>
      <c r="K32" s="139">
        <v>10.5</v>
      </c>
      <c r="L32" s="125">
        <v>2</v>
      </c>
      <c r="M32" s="125">
        <v>33</v>
      </c>
    </row>
    <row r="33" spans="1:13" x14ac:dyDescent="0.25">
      <c r="A33" s="118" t="s">
        <v>91</v>
      </c>
      <c r="B33" s="124">
        <v>61</v>
      </c>
      <c r="C33" s="135">
        <v>23.4</v>
      </c>
      <c r="D33" s="124">
        <v>15</v>
      </c>
      <c r="E33" s="124">
        <v>25</v>
      </c>
      <c r="F33" s="125">
        <v>65</v>
      </c>
      <c r="G33" s="139">
        <v>26.8</v>
      </c>
      <c r="H33" s="125">
        <v>14</v>
      </c>
      <c r="I33" s="125">
        <v>22</v>
      </c>
      <c r="J33" s="125">
        <v>16</v>
      </c>
      <c r="K33" s="139">
        <v>27.9</v>
      </c>
      <c r="L33" s="125">
        <v>7</v>
      </c>
      <c r="M33" s="125">
        <v>44</v>
      </c>
    </row>
    <row r="34" spans="1:13" x14ac:dyDescent="0.25">
      <c r="A34" s="121" t="s">
        <v>92</v>
      </c>
      <c r="B34" s="124">
        <v>256</v>
      </c>
      <c r="C34" s="135">
        <v>98</v>
      </c>
      <c r="D34" s="124">
        <v>42</v>
      </c>
      <c r="E34" s="124">
        <v>16</v>
      </c>
      <c r="F34" s="125">
        <v>155</v>
      </c>
      <c r="G34" s="139">
        <v>63.8</v>
      </c>
      <c r="H34" s="125">
        <v>37</v>
      </c>
      <c r="I34" s="125">
        <v>24</v>
      </c>
      <c r="J34" s="125">
        <v>28</v>
      </c>
      <c r="K34" s="139">
        <v>48.9</v>
      </c>
      <c r="L34" s="125">
        <v>8</v>
      </c>
      <c r="M34" s="125">
        <v>29</v>
      </c>
    </row>
    <row r="35" spans="1:13" x14ac:dyDescent="0.25">
      <c r="A35" s="127" t="s">
        <v>93</v>
      </c>
      <c r="B35" s="124">
        <v>68</v>
      </c>
      <c r="C35" s="135">
        <v>26</v>
      </c>
      <c r="D35" s="124">
        <v>5</v>
      </c>
      <c r="E35" s="124">
        <v>7</v>
      </c>
      <c r="F35" s="125">
        <v>32</v>
      </c>
      <c r="G35" s="139">
        <v>13.2</v>
      </c>
      <c r="H35" s="125">
        <v>7</v>
      </c>
      <c r="I35" s="125">
        <v>22</v>
      </c>
      <c r="J35" s="125">
        <v>5</v>
      </c>
      <c r="K35" s="139">
        <v>8.6999999999999993</v>
      </c>
      <c r="L35" s="125">
        <v>3</v>
      </c>
      <c r="M35" s="125">
        <v>60</v>
      </c>
    </row>
    <row r="36" spans="1:13" x14ac:dyDescent="0.25">
      <c r="A36" s="127" t="s">
        <v>94</v>
      </c>
      <c r="B36" s="124">
        <v>72</v>
      </c>
      <c r="C36" s="135">
        <v>27.6</v>
      </c>
      <c r="D36" s="124">
        <v>11</v>
      </c>
      <c r="E36" s="124">
        <v>15</v>
      </c>
      <c r="F36" s="125">
        <v>35</v>
      </c>
      <c r="G36" s="139">
        <v>14.4</v>
      </c>
      <c r="H36" s="125">
        <v>5</v>
      </c>
      <c r="I36" s="125">
        <v>14</v>
      </c>
      <c r="J36" s="125">
        <v>7</v>
      </c>
      <c r="K36" s="139">
        <v>12.2</v>
      </c>
      <c r="L36" s="125">
        <v>0</v>
      </c>
      <c r="M36" s="125">
        <v>0</v>
      </c>
    </row>
    <row r="37" spans="1:13" x14ac:dyDescent="0.25">
      <c r="A37" s="127" t="s">
        <v>95</v>
      </c>
      <c r="B37" s="124">
        <v>28</v>
      </c>
      <c r="C37" s="135">
        <v>10.7</v>
      </c>
      <c r="D37" s="124">
        <v>6</v>
      </c>
      <c r="E37" s="124">
        <v>21</v>
      </c>
      <c r="F37" s="125">
        <v>18</v>
      </c>
      <c r="G37" s="139">
        <v>7.4</v>
      </c>
      <c r="H37" s="125">
        <v>5</v>
      </c>
      <c r="I37" s="125">
        <v>28</v>
      </c>
      <c r="J37" s="125">
        <v>3</v>
      </c>
      <c r="K37" s="139">
        <v>5.2</v>
      </c>
      <c r="L37" s="125">
        <v>1</v>
      </c>
      <c r="M37" s="125">
        <v>33</v>
      </c>
    </row>
    <row r="38" spans="1:13" x14ac:dyDescent="0.25">
      <c r="A38" s="118" t="s">
        <v>96</v>
      </c>
      <c r="B38" s="124">
        <v>4</v>
      </c>
      <c r="C38" s="135">
        <v>1.5</v>
      </c>
      <c r="D38" s="124">
        <v>1</v>
      </c>
      <c r="E38" s="124">
        <v>25</v>
      </c>
      <c r="F38" s="125">
        <v>4</v>
      </c>
      <c r="G38" s="139">
        <v>1.6</v>
      </c>
      <c r="H38" s="125">
        <v>0</v>
      </c>
      <c r="I38" s="125">
        <v>0</v>
      </c>
      <c r="J38" s="125">
        <v>0</v>
      </c>
      <c r="K38" s="139">
        <v>0</v>
      </c>
      <c r="L38" s="125">
        <v>0</v>
      </c>
      <c r="M38" s="125" t="s">
        <v>64</v>
      </c>
    </row>
    <row r="39" spans="1:13" x14ac:dyDescent="0.25">
      <c r="A39" s="118" t="s">
        <v>97</v>
      </c>
      <c r="B39" s="124">
        <v>8</v>
      </c>
      <c r="C39" s="135">
        <v>3.1</v>
      </c>
      <c r="D39" s="124">
        <v>1</v>
      </c>
      <c r="E39" s="124">
        <v>13</v>
      </c>
      <c r="F39" s="125">
        <v>7</v>
      </c>
      <c r="G39" s="139">
        <v>2.9</v>
      </c>
      <c r="H39" s="125">
        <v>1</v>
      </c>
      <c r="I39" s="125">
        <v>14</v>
      </c>
      <c r="J39" s="125">
        <v>0</v>
      </c>
      <c r="K39" s="139">
        <v>0</v>
      </c>
      <c r="L39" s="125">
        <v>0</v>
      </c>
      <c r="M39" s="125" t="s">
        <v>64</v>
      </c>
    </row>
    <row r="40" spans="1:13" x14ac:dyDescent="0.25">
      <c r="A40" s="118" t="s">
        <v>98</v>
      </c>
      <c r="B40" s="124">
        <v>1</v>
      </c>
      <c r="C40" s="135">
        <v>0.4</v>
      </c>
      <c r="D40" s="124">
        <v>1</v>
      </c>
      <c r="E40" s="124">
        <v>100</v>
      </c>
      <c r="F40" s="125">
        <v>5</v>
      </c>
      <c r="G40" s="139">
        <v>2.1</v>
      </c>
      <c r="H40" s="125">
        <v>2</v>
      </c>
      <c r="I40" s="125">
        <v>40</v>
      </c>
      <c r="J40" s="125">
        <v>1</v>
      </c>
      <c r="K40" s="139">
        <v>1.7</v>
      </c>
      <c r="L40" s="125">
        <v>0</v>
      </c>
      <c r="M40" s="125">
        <v>0</v>
      </c>
    </row>
    <row r="41" spans="1:13" x14ac:dyDescent="0.25">
      <c r="A41" s="118" t="s">
        <v>99</v>
      </c>
      <c r="B41" s="124">
        <v>9</v>
      </c>
      <c r="C41" s="135">
        <v>3.4</v>
      </c>
      <c r="D41" s="124">
        <v>2</v>
      </c>
      <c r="E41" s="124">
        <v>22</v>
      </c>
      <c r="F41" s="125">
        <v>4</v>
      </c>
      <c r="G41" s="139">
        <v>1.6</v>
      </c>
      <c r="H41" s="125">
        <v>3</v>
      </c>
      <c r="I41" s="125">
        <v>75</v>
      </c>
      <c r="J41" s="125">
        <v>0</v>
      </c>
      <c r="K41" s="139">
        <v>0</v>
      </c>
      <c r="L41" s="125">
        <v>0</v>
      </c>
      <c r="M41" s="125" t="s">
        <v>64</v>
      </c>
    </row>
    <row r="42" spans="1:13" ht="30" x14ac:dyDescent="0.25">
      <c r="A42" s="118" t="s">
        <v>100</v>
      </c>
      <c r="B42" s="124">
        <v>0</v>
      </c>
      <c r="C42" s="135">
        <v>0</v>
      </c>
      <c r="D42" s="124">
        <v>0</v>
      </c>
      <c r="E42" s="124" t="s">
        <v>64</v>
      </c>
      <c r="F42" s="125">
        <v>1</v>
      </c>
      <c r="G42" s="139">
        <v>0.4</v>
      </c>
      <c r="H42" s="125">
        <v>0</v>
      </c>
      <c r="I42" s="125">
        <v>0</v>
      </c>
      <c r="J42" s="125">
        <v>0</v>
      </c>
      <c r="K42" s="139">
        <v>0</v>
      </c>
      <c r="L42" s="125">
        <v>0</v>
      </c>
      <c r="M42" s="125" t="s">
        <v>64</v>
      </c>
    </row>
    <row r="43" spans="1:13" x14ac:dyDescent="0.25">
      <c r="A43" s="118" t="s">
        <v>101</v>
      </c>
      <c r="B43" s="124">
        <v>33</v>
      </c>
      <c r="C43" s="135">
        <v>12.6</v>
      </c>
      <c r="D43" s="124">
        <v>11</v>
      </c>
      <c r="E43" s="124">
        <v>33</v>
      </c>
      <c r="F43" s="125">
        <v>45</v>
      </c>
      <c r="G43" s="139">
        <v>18.5</v>
      </c>
      <c r="H43" s="125">
        <v>13</v>
      </c>
      <c r="I43" s="125">
        <v>29</v>
      </c>
      <c r="J43" s="125">
        <v>5</v>
      </c>
      <c r="K43" s="139">
        <v>8.6999999999999993</v>
      </c>
      <c r="L43" s="125">
        <v>0</v>
      </c>
      <c r="M43" s="125">
        <v>0</v>
      </c>
    </row>
    <row r="44" spans="1:13" x14ac:dyDescent="0.25">
      <c r="A44" s="118" t="s">
        <v>102</v>
      </c>
      <c r="B44" s="124">
        <v>33</v>
      </c>
      <c r="C44" s="135">
        <v>12.6</v>
      </c>
      <c r="D44" s="124">
        <v>4</v>
      </c>
      <c r="E44" s="124">
        <v>12</v>
      </c>
      <c r="F44" s="125">
        <v>4</v>
      </c>
      <c r="G44" s="139">
        <v>1.6</v>
      </c>
      <c r="H44" s="125">
        <v>1</v>
      </c>
      <c r="I44" s="125">
        <v>25</v>
      </c>
      <c r="J44" s="125">
        <v>7</v>
      </c>
      <c r="K44" s="139">
        <v>12.2</v>
      </c>
      <c r="L44" s="125">
        <v>4</v>
      </c>
      <c r="M44" s="125">
        <v>57</v>
      </c>
    </row>
    <row r="45" spans="1:13" x14ac:dyDescent="0.25">
      <c r="A45" s="121" t="s">
        <v>103</v>
      </c>
      <c r="B45" s="124">
        <v>432</v>
      </c>
      <c r="C45" s="135">
        <v>165.4</v>
      </c>
      <c r="D45" s="124">
        <v>82</v>
      </c>
      <c r="E45" s="124">
        <v>19</v>
      </c>
      <c r="F45" s="125">
        <v>313</v>
      </c>
      <c r="G45" s="139">
        <v>128.9</v>
      </c>
      <c r="H45" s="125">
        <v>86</v>
      </c>
      <c r="I45" s="125">
        <v>27</v>
      </c>
      <c r="J45" s="125">
        <v>62</v>
      </c>
      <c r="K45" s="139">
        <v>108.3</v>
      </c>
      <c r="L45" s="125">
        <v>22</v>
      </c>
      <c r="M45" s="125">
        <v>35</v>
      </c>
    </row>
    <row r="46" spans="1:13" x14ac:dyDescent="0.25">
      <c r="A46" s="121" t="s">
        <v>104</v>
      </c>
      <c r="B46" s="124">
        <v>52</v>
      </c>
      <c r="C46" s="135">
        <v>19.899999999999999</v>
      </c>
      <c r="D46" s="124">
        <v>47</v>
      </c>
      <c r="E46" s="124">
        <v>90</v>
      </c>
      <c r="F46" s="125">
        <v>75</v>
      </c>
      <c r="G46" s="139">
        <v>30.9</v>
      </c>
      <c r="H46" s="125">
        <v>66</v>
      </c>
      <c r="I46" s="125">
        <v>88</v>
      </c>
      <c r="J46" s="125">
        <v>15</v>
      </c>
      <c r="K46" s="139">
        <v>26.2</v>
      </c>
      <c r="L46" s="125">
        <v>14</v>
      </c>
      <c r="M46" s="125">
        <v>93</v>
      </c>
    </row>
    <row r="47" spans="1:13" x14ac:dyDescent="0.25">
      <c r="A47" s="118" t="s">
        <v>105</v>
      </c>
      <c r="B47" s="124">
        <v>2</v>
      </c>
      <c r="C47" s="135">
        <v>0.8</v>
      </c>
      <c r="D47" s="124">
        <v>2</v>
      </c>
      <c r="E47" s="124">
        <v>100</v>
      </c>
      <c r="F47" s="125">
        <v>12</v>
      </c>
      <c r="G47" s="139">
        <v>4.9000000000000004</v>
      </c>
      <c r="H47" s="125">
        <v>10</v>
      </c>
      <c r="I47" s="125">
        <v>83</v>
      </c>
      <c r="J47" s="125">
        <v>4</v>
      </c>
      <c r="K47" s="139">
        <v>7</v>
      </c>
      <c r="L47" s="125">
        <v>4</v>
      </c>
      <c r="M47" s="125">
        <v>100</v>
      </c>
    </row>
    <row r="48" spans="1:13" x14ac:dyDescent="0.25">
      <c r="A48" s="118" t="s">
        <v>106</v>
      </c>
      <c r="B48" s="124">
        <v>3</v>
      </c>
      <c r="C48" s="135">
        <v>1.1000000000000001</v>
      </c>
      <c r="D48" s="124">
        <v>2</v>
      </c>
      <c r="E48" s="124">
        <v>67</v>
      </c>
      <c r="F48" s="125">
        <v>2</v>
      </c>
      <c r="G48" s="139">
        <v>0.8</v>
      </c>
      <c r="H48" s="125">
        <v>1</v>
      </c>
      <c r="I48" s="125">
        <v>50</v>
      </c>
      <c r="J48" s="125">
        <v>1</v>
      </c>
      <c r="K48" s="139">
        <v>1.7</v>
      </c>
      <c r="L48" s="125">
        <v>0</v>
      </c>
      <c r="M48" s="125">
        <v>0</v>
      </c>
    </row>
    <row r="49" spans="1:13" x14ac:dyDescent="0.25">
      <c r="A49" s="118" t="s">
        <v>107</v>
      </c>
      <c r="B49" s="124">
        <v>0</v>
      </c>
      <c r="C49" s="135">
        <v>0</v>
      </c>
      <c r="D49" s="124">
        <v>0</v>
      </c>
      <c r="E49" s="124" t="s">
        <v>64</v>
      </c>
      <c r="F49" s="125">
        <v>1</v>
      </c>
      <c r="G49" s="139">
        <v>0.4</v>
      </c>
      <c r="H49" s="125">
        <v>1</v>
      </c>
      <c r="I49" s="125">
        <v>100</v>
      </c>
      <c r="J49" s="125">
        <v>1</v>
      </c>
      <c r="K49" s="139">
        <v>1.7</v>
      </c>
      <c r="L49" s="125">
        <v>1</v>
      </c>
      <c r="M49" s="125">
        <v>100</v>
      </c>
    </row>
    <row r="50" spans="1:13" x14ac:dyDescent="0.25">
      <c r="A50" s="118" t="s">
        <v>108</v>
      </c>
      <c r="B50" s="124">
        <v>0</v>
      </c>
      <c r="C50" s="135">
        <v>0</v>
      </c>
      <c r="D50" s="124">
        <v>0</v>
      </c>
      <c r="E50" s="124" t="s">
        <v>64</v>
      </c>
      <c r="F50" s="125">
        <v>0</v>
      </c>
      <c r="G50" s="139">
        <v>0</v>
      </c>
      <c r="H50" s="125">
        <v>0</v>
      </c>
      <c r="I50" s="125" t="s">
        <v>64</v>
      </c>
      <c r="J50" s="125">
        <v>1</v>
      </c>
      <c r="K50" s="139">
        <v>1.7</v>
      </c>
      <c r="L50" s="125">
        <v>1</v>
      </c>
      <c r="M50" s="125">
        <v>100</v>
      </c>
    </row>
    <row r="51" spans="1:13" ht="30" x14ac:dyDescent="0.25">
      <c r="A51" s="118" t="s">
        <v>109</v>
      </c>
      <c r="B51" s="124">
        <v>1</v>
      </c>
      <c r="C51" s="135">
        <v>0.4</v>
      </c>
      <c r="D51" s="124">
        <v>1</v>
      </c>
      <c r="E51" s="124">
        <v>100</v>
      </c>
      <c r="F51" s="125">
        <v>8</v>
      </c>
      <c r="G51" s="139">
        <v>3.3</v>
      </c>
      <c r="H51" s="125">
        <v>8</v>
      </c>
      <c r="I51" s="125">
        <v>100</v>
      </c>
      <c r="J51" s="125">
        <v>0</v>
      </c>
      <c r="K51" s="139">
        <v>0</v>
      </c>
      <c r="L51" s="125">
        <v>0</v>
      </c>
      <c r="M51" s="125" t="s">
        <v>64</v>
      </c>
    </row>
    <row r="52" spans="1:13" ht="30" x14ac:dyDescent="0.25">
      <c r="A52" s="118" t="s">
        <v>110</v>
      </c>
      <c r="B52" s="124">
        <v>3</v>
      </c>
      <c r="C52" s="135">
        <v>1.1000000000000001</v>
      </c>
      <c r="D52" s="124">
        <v>3</v>
      </c>
      <c r="E52" s="124">
        <v>100</v>
      </c>
      <c r="F52" s="125">
        <v>2</v>
      </c>
      <c r="G52" s="139">
        <v>0.8</v>
      </c>
      <c r="H52" s="125">
        <v>1</v>
      </c>
      <c r="I52" s="125">
        <v>50</v>
      </c>
      <c r="J52" s="125">
        <v>0</v>
      </c>
      <c r="K52" s="139">
        <v>0</v>
      </c>
      <c r="L52" s="125">
        <v>0</v>
      </c>
      <c r="M52" s="125" t="s">
        <v>64</v>
      </c>
    </row>
    <row r="53" spans="1:13" ht="30" x14ac:dyDescent="0.25">
      <c r="A53" s="118" t="s">
        <v>111</v>
      </c>
      <c r="B53" s="124">
        <v>1</v>
      </c>
      <c r="C53" s="135">
        <v>0.4</v>
      </c>
      <c r="D53" s="124">
        <v>0</v>
      </c>
      <c r="E53" s="124">
        <v>0</v>
      </c>
      <c r="F53" s="125">
        <v>0</v>
      </c>
      <c r="G53" s="139">
        <v>0</v>
      </c>
      <c r="H53" s="125">
        <v>0</v>
      </c>
      <c r="I53" s="125" t="s">
        <v>64</v>
      </c>
      <c r="J53" s="125">
        <v>0</v>
      </c>
      <c r="K53" s="139">
        <v>0</v>
      </c>
      <c r="L53" s="125">
        <v>0</v>
      </c>
      <c r="M53" s="125" t="s">
        <v>64</v>
      </c>
    </row>
    <row r="54" spans="1:13" x14ac:dyDescent="0.25">
      <c r="A54" s="118" t="s">
        <v>112</v>
      </c>
      <c r="B54" s="124">
        <v>1</v>
      </c>
      <c r="C54" s="135">
        <v>0.4</v>
      </c>
      <c r="D54" s="124">
        <v>0</v>
      </c>
      <c r="E54" s="124">
        <v>0</v>
      </c>
      <c r="F54" s="125">
        <v>3</v>
      </c>
      <c r="G54" s="139">
        <v>1.2</v>
      </c>
      <c r="H54" s="125">
        <v>0</v>
      </c>
      <c r="I54" s="125">
        <v>0</v>
      </c>
      <c r="J54" s="125">
        <v>0</v>
      </c>
      <c r="K54" s="139">
        <v>0</v>
      </c>
      <c r="L54" s="125">
        <v>0</v>
      </c>
      <c r="M54" s="125" t="s">
        <v>64</v>
      </c>
    </row>
    <row r="55" spans="1:13" x14ac:dyDescent="0.25">
      <c r="A55" s="118" t="s">
        <v>113</v>
      </c>
      <c r="B55" s="124">
        <v>2</v>
      </c>
      <c r="C55" s="135">
        <v>0.8</v>
      </c>
      <c r="D55" s="124">
        <v>1</v>
      </c>
      <c r="E55" s="124">
        <v>50</v>
      </c>
      <c r="F55" s="125">
        <v>2</v>
      </c>
      <c r="G55" s="139">
        <v>0.8</v>
      </c>
      <c r="H55" s="125">
        <v>2</v>
      </c>
      <c r="I55" s="125">
        <v>100</v>
      </c>
      <c r="J55" s="125">
        <v>0</v>
      </c>
      <c r="K55" s="139">
        <v>0</v>
      </c>
      <c r="L55" s="125">
        <v>0</v>
      </c>
      <c r="M55" s="125" t="s">
        <v>64</v>
      </c>
    </row>
    <row r="56" spans="1:13" x14ac:dyDescent="0.25">
      <c r="A56" s="118" t="s">
        <v>114</v>
      </c>
      <c r="B56" s="124">
        <v>37</v>
      </c>
      <c r="C56" s="135">
        <v>14.2</v>
      </c>
      <c r="D56" s="124">
        <v>37</v>
      </c>
      <c r="E56" s="124">
        <v>100</v>
      </c>
      <c r="F56" s="125">
        <v>43</v>
      </c>
      <c r="G56" s="139">
        <v>17.7</v>
      </c>
      <c r="H56" s="125">
        <v>41</v>
      </c>
      <c r="I56" s="125">
        <v>95</v>
      </c>
      <c r="J56" s="125">
        <v>8</v>
      </c>
      <c r="K56" s="139">
        <v>14</v>
      </c>
      <c r="L56" s="125">
        <v>8</v>
      </c>
      <c r="M56" s="125">
        <v>100</v>
      </c>
    </row>
    <row r="57" spans="1:13" x14ac:dyDescent="0.25">
      <c r="A57" s="118" t="s">
        <v>115</v>
      </c>
      <c r="B57" s="124">
        <v>2</v>
      </c>
      <c r="C57" s="135">
        <v>0.8</v>
      </c>
      <c r="D57" s="124">
        <v>1</v>
      </c>
      <c r="E57" s="124">
        <v>50</v>
      </c>
      <c r="F57" s="125">
        <v>2</v>
      </c>
      <c r="G57" s="139">
        <v>0.8</v>
      </c>
      <c r="H57" s="125">
        <v>2</v>
      </c>
      <c r="I57" s="125">
        <v>100</v>
      </c>
      <c r="J57" s="125">
        <v>0</v>
      </c>
      <c r="K57" s="139">
        <v>0</v>
      </c>
      <c r="L57" s="125">
        <v>0</v>
      </c>
      <c r="M57" s="125" t="s">
        <v>64</v>
      </c>
    </row>
    <row r="58" spans="1:13" x14ac:dyDescent="0.25">
      <c r="A58" s="121" t="s">
        <v>116</v>
      </c>
      <c r="B58" s="124">
        <v>69</v>
      </c>
      <c r="C58" s="135">
        <v>26.4</v>
      </c>
      <c r="D58" s="124">
        <v>63</v>
      </c>
      <c r="E58" s="124">
        <v>91</v>
      </c>
      <c r="F58" s="125">
        <v>88</v>
      </c>
      <c r="G58" s="139">
        <v>36.200000000000003</v>
      </c>
      <c r="H58" s="125">
        <v>76</v>
      </c>
      <c r="I58" s="125">
        <v>86</v>
      </c>
      <c r="J58" s="125">
        <v>17</v>
      </c>
      <c r="K58" s="139">
        <v>29.7</v>
      </c>
      <c r="L58" s="125">
        <v>14</v>
      </c>
      <c r="M58" s="125">
        <v>82</v>
      </c>
    </row>
    <row r="59" spans="1:13" x14ac:dyDescent="0.25">
      <c r="A59" s="127" t="s">
        <v>117</v>
      </c>
      <c r="B59" s="124">
        <v>20</v>
      </c>
      <c r="C59" s="135">
        <v>7.7</v>
      </c>
      <c r="D59" s="124">
        <v>20</v>
      </c>
      <c r="E59" s="124">
        <v>100</v>
      </c>
      <c r="F59" s="125">
        <v>40</v>
      </c>
      <c r="G59" s="139">
        <v>16.5</v>
      </c>
      <c r="H59" s="125">
        <v>33</v>
      </c>
      <c r="I59" s="125">
        <v>83</v>
      </c>
      <c r="J59" s="125">
        <v>5</v>
      </c>
      <c r="K59" s="139">
        <v>8.6999999999999993</v>
      </c>
      <c r="L59" s="125">
        <v>5</v>
      </c>
      <c r="M59" s="125">
        <v>100</v>
      </c>
    </row>
    <row r="60" spans="1:13" x14ac:dyDescent="0.25">
      <c r="A60" s="118" t="s">
        <v>118</v>
      </c>
      <c r="B60" s="124">
        <v>1</v>
      </c>
      <c r="C60" s="135">
        <v>0.4</v>
      </c>
      <c r="D60" s="124">
        <v>0</v>
      </c>
      <c r="E60" s="124">
        <v>0</v>
      </c>
      <c r="F60" s="125">
        <v>0</v>
      </c>
      <c r="G60" s="139">
        <v>0</v>
      </c>
      <c r="H60" s="125">
        <v>0</v>
      </c>
      <c r="I60" s="125" t="s">
        <v>64</v>
      </c>
      <c r="J60" s="125">
        <v>0</v>
      </c>
      <c r="K60" s="139">
        <v>0</v>
      </c>
      <c r="L60" s="125">
        <v>0</v>
      </c>
      <c r="M60" s="125" t="s">
        <v>64</v>
      </c>
    </row>
    <row r="61" spans="1:13" x14ac:dyDescent="0.25">
      <c r="A61" s="118" t="s">
        <v>119</v>
      </c>
      <c r="B61" s="124">
        <v>19</v>
      </c>
      <c r="C61" s="135">
        <v>7.3</v>
      </c>
      <c r="D61" s="124">
        <v>16</v>
      </c>
      <c r="E61" s="124">
        <v>84</v>
      </c>
      <c r="F61" s="125">
        <v>19</v>
      </c>
      <c r="G61" s="139">
        <v>7.8</v>
      </c>
      <c r="H61" s="125">
        <v>16</v>
      </c>
      <c r="I61" s="125">
        <v>84</v>
      </c>
      <c r="J61" s="125">
        <v>5</v>
      </c>
      <c r="K61" s="139">
        <v>8.6999999999999993</v>
      </c>
      <c r="L61" s="125">
        <v>4</v>
      </c>
      <c r="M61" s="125">
        <v>80</v>
      </c>
    </row>
    <row r="62" spans="1:13" x14ac:dyDescent="0.25">
      <c r="A62" s="118" t="s">
        <v>120</v>
      </c>
      <c r="B62" s="124">
        <v>0</v>
      </c>
      <c r="C62" s="135">
        <v>0</v>
      </c>
      <c r="D62" s="124">
        <v>0</v>
      </c>
      <c r="E62" s="124" t="s">
        <v>64</v>
      </c>
      <c r="F62" s="125">
        <v>0</v>
      </c>
      <c r="G62" s="139">
        <v>0</v>
      </c>
      <c r="H62" s="125">
        <v>0</v>
      </c>
      <c r="I62" s="125" t="s">
        <v>64</v>
      </c>
      <c r="J62" s="125">
        <v>1</v>
      </c>
      <c r="K62" s="139">
        <v>1.7</v>
      </c>
      <c r="L62" s="125">
        <v>1</v>
      </c>
      <c r="M62" s="125">
        <v>100</v>
      </c>
    </row>
    <row r="63" spans="1:13" x14ac:dyDescent="0.25">
      <c r="A63" s="118" t="s">
        <v>121</v>
      </c>
      <c r="B63" s="124">
        <v>2</v>
      </c>
      <c r="C63" s="135">
        <v>0.8</v>
      </c>
      <c r="D63" s="124">
        <v>1</v>
      </c>
      <c r="E63" s="124">
        <v>50</v>
      </c>
      <c r="F63" s="125">
        <v>0</v>
      </c>
      <c r="G63" s="139">
        <v>0</v>
      </c>
      <c r="H63" s="125">
        <v>0</v>
      </c>
      <c r="I63" s="125" t="s">
        <v>64</v>
      </c>
      <c r="J63" s="125">
        <v>1</v>
      </c>
      <c r="K63" s="139">
        <v>1.7</v>
      </c>
      <c r="L63" s="125">
        <v>1</v>
      </c>
      <c r="M63" s="125">
        <v>100</v>
      </c>
    </row>
    <row r="64" spans="1:13" x14ac:dyDescent="0.25">
      <c r="A64" s="118" t="s">
        <v>122</v>
      </c>
      <c r="B64" s="124">
        <v>24</v>
      </c>
      <c r="C64" s="135">
        <v>9.1999999999999993</v>
      </c>
      <c r="D64" s="124">
        <v>24</v>
      </c>
      <c r="E64" s="124">
        <v>100</v>
      </c>
      <c r="F64" s="125">
        <v>25</v>
      </c>
      <c r="G64" s="139">
        <v>10.3</v>
      </c>
      <c r="H64" s="125">
        <v>25</v>
      </c>
      <c r="I64" s="125">
        <v>100</v>
      </c>
      <c r="J64" s="125">
        <v>3</v>
      </c>
      <c r="K64" s="139">
        <v>5.2</v>
      </c>
      <c r="L64" s="125">
        <v>3</v>
      </c>
      <c r="M64" s="125">
        <v>100</v>
      </c>
    </row>
    <row r="65" spans="1:13" x14ac:dyDescent="0.25">
      <c r="A65" s="118" t="s">
        <v>123</v>
      </c>
      <c r="B65" s="124">
        <v>0</v>
      </c>
      <c r="C65" s="135">
        <v>0</v>
      </c>
      <c r="D65" s="124">
        <v>0</v>
      </c>
      <c r="E65" s="124" t="s">
        <v>64</v>
      </c>
      <c r="F65" s="125">
        <v>1</v>
      </c>
      <c r="G65" s="139">
        <v>0.4</v>
      </c>
      <c r="H65" s="125">
        <v>0</v>
      </c>
      <c r="I65" s="125">
        <v>0</v>
      </c>
      <c r="J65" s="125">
        <v>0</v>
      </c>
      <c r="K65" s="139">
        <v>0</v>
      </c>
      <c r="L65" s="125">
        <v>0</v>
      </c>
      <c r="M65" s="125" t="s">
        <v>64</v>
      </c>
    </row>
    <row r="66" spans="1:13" x14ac:dyDescent="0.25">
      <c r="A66" s="118" t="s">
        <v>124</v>
      </c>
      <c r="B66" s="124">
        <v>3</v>
      </c>
      <c r="C66" s="135">
        <v>1.1000000000000001</v>
      </c>
      <c r="D66" s="124">
        <v>2</v>
      </c>
      <c r="E66" s="124">
        <v>67</v>
      </c>
      <c r="F66" s="125">
        <v>3</v>
      </c>
      <c r="G66" s="139">
        <v>1.2</v>
      </c>
      <c r="H66" s="125">
        <v>2</v>
      </c>
      <c r="I66" s="125">
        <v>67</v>
      </c>
      <c r="J66" s="125">
        <v>2</v>
      </c>
      <c r="K66" s="139">
        <v>3.5</v>
      </c>
      <c r="L66" s="125">
        <v>0</v>
      </c>
      <c r="M66" s="125">
        <v>0</v>
      </c>
    </row>
    <row r="67" spans="1:13" x14ac:dyDescent="0.25">
      <c r="A67" s="121" t="s">
        <v>125</v>
      </c>
      <c r="B67" s="124">
        <v>30</v>
      </c>
      <c r="C67" s="135">
        <v>11.5</v>
      </c>
      <c r="D67" s="124">
        <v>15</v>
      </c>
      <c r="E67" s="124">
        <v>50</v>
      </c>
      <c r="F67" s="125">
        <v>42</v>
      </c>
      <c r="G67" s="139">
        <v>17.3</v>
      </c>
      <c r="H67" s="125">
        <v>20</v>
      </c>
      <c r="I67" s="125">
        <v>48</v>
      </c>
      <c r="J67" s="125">
        <v>9</v>
      </c>
      <c r="K67" s="139">
        <v>15.7</v>
      </c>
      <c r="L67" s="125">
        <v>7</v>
      </c>
      <c r="M67" s="125">
        <v>78</v>
      </c>
    </row>
    <row r="68" spans="1:13" x14ac:dyDescent="0.25">
      <c r="A68" s="118" t="s">
        <v>126</v>
      </c>
      <c r="B68" s="124">
        <v>1</v>
      </c>
      <c r="C68" s="135">
        <v>0.4</v>
      </c>
      <c r="D68" s="124">
        <v>1</v>
      </c>
      <c r="E68" s="124">
        <v>100</v>
      </c>
      <c r="F68" s="125">
        <v>0</v>
      </c>
      <c r="G68" s="139">
        <v>0</v>
      </c>
      <c r="H68" s="125">
        <v>0</v>
      </c>
      <c r="I68" s="125" t="s">
        <v>64</v>
      </c>
      <c r="J68" s="125">
        <v>1</v>
      </c>
      <c r="K68" s="139">
        <v>1.7</v>
      </c>
      <c r="L68" s="125">
        <v>1</v>
      </c>
      <c r="M68" s="125">
        <v>100</v>
      </c>
    </row>
    <row r="69" spans="1:13" x14ac:dyDescent="0.25">
      <c r="A69" s="118" t="s">
        <v>127</v>
      </c>
      <c r="B69" s="124">
        <v>1</v>
      </c>
      <c r="C69" s="135">
        <v>0.4</v>
      </c>
      <c r="D69" s="124">
        <v>1</v>
      </c>
      <c r="E69" s="124">
        <v>100</v>
      </c>
      <c r="F69" s="125">
        <v>1</v>
      </c>
      <c r="G69" s="139">
        <v>0.4</v>
      </c>
      <c r="H69" s="125">
        <v>1</v>
      </c>
      <c r="I69" s="125">
        <v>100</v>
      </c>
      <c r="J69" s="125">
        <v>0</v>
      </c>
      <c r="K69" s="139">
        <v>0</v>
      </c>
      <c r="L69" s="125">
        <v>0</v>
      </c>
      <c r="M69" s="125" t="s">
        <v>64</v>
      </c>
    </row>
    <row r="70" spans="1:13" x14ac:dyDescent="0.25">
      <c r="A70" s="118" t="s">
        <v>128</v>
      </c>
      <c r="B70" s="124">
        <v>3</v>
      </c>
      <c r="C70" s="135">
        <v>1.1000000000000001</v>
      </c>
      <c r="D70" s="124">
        <v>3</v>
      </c>
      <c r="E70" s="124">
        <v>100</v>
      </c>
      <c r="F70" s="125">
        <v>5</v>
      </c>
      <c r="G70" s="139">
        <v>2.1</v>
      </c>
      <c r="H70" s="125">
        <v>5</v>
      </c>
      <c r="I70" s="125">
        <v>100</v>
      </c>
      <c r="J70" s="125">
        <v>2</v>
      </c>
      <c r="K70" s="139">
        <v>3.5</v>
      </c>
      <c r="L70" s="125">
        <v>2</v>
      </c>
      <c r="M70" s="125">
        <v>100</v>
      </c>
    </row>
    <row r="71" spans="1:13" x14ac:dyDescent="0.25">
      <c r="A71" s="118" t="s">
        <v>129</v>
      </c>
      <c r="B71" s="124">
        <v>7</v>
      </c>
      <c r="C71" s="135">
        <v>2.7</v>
      </c>
      <c r="D71" s="124">
        <v>5</v>
      </c>
      <c r="E71" s="124">
        <v>71</v>
      </c>
      <c r="F71" s="125">
        <v>6</v>
      </c>
      <c r="G71" s="139">
        <v>2.5</v>
      </c>
      <c r="H71" s="125">
        <v>2</v>
      </c>
      <c r="I71" s="125">
        <v>33</v>
      </c>
      <c r="J71" s="125">
        <v>3</v>
      </c>
      <c r="K71" s="139">
        <v>5.2</v>
      </c>
      <c r="L71" s="125">
        <v>2</v>
      </c>
      <c r="M71" s="125">
        <v>67</v>
      </c>
    </row>
    <row r="72" spans="1:13" x14ac:dyDescent="0.25">
      <c r="A72" s="118" t="s">
        <v>130</v>
      </c>
      <c r="B72" s="124">
        <v>13</v>
      </c>
      <c r="C72" s="135">
        <v>5</v>
      </c>
      <c r="D72" s="124">
        <v>1</v>
      </c>
      <c r="E72" s="124">
        <v>8</v>
      </c>
      <c r="F72" s="125">
        <v>14</v>
      </c>
      <c r="G72" s="139">
        <v>5.8</v>
      </c>
      <c r="H72" s="125">
        <v>2</v>
      </c>
      <c r="I72" s="125">
        <v>14</v>
      </c>
      <c r="J72" s="125">
        <v>1</v>
      </c>
      <c r="K72" s="139">
        <v>1.7</v>
      </c>
      <c r="L72" s="125">
        <v>0</v>
      </c>
      <c r="M72" s="125">
        <v>0</v>
      </c>
    </row>
    <row r="73" spans="1:13" x14ac:dyDescent="0.25">
      <c r="A73" s="118" t="s">
        <v>131</v>
      </c>
      <c r="B73" s="124">
        <v>0</v>
      </c>
      <c r="C73" s="135">
        <v>0</v>
      </c>
      <c r="D73" s="124">
        <v>0</v>
      </c>
      <c r="E73" s="124" t="s">
        <v>64</v>
      </c>
      <c r="F73" s="125">
        <v>0</v>
      </c>
      <c r="G73" s="139">
        <v>0</v>
      </c>
      <c r="H73" s="125">
        <v>0</v>
      </c>
      <c r="I73" s="125" t="s">
        <v>64</v>
      </c>
      <c r="J73" s="125">
        <v>1</v>
      </c>
      <c r="K73" s="139">
        <v>1.7</v>
      </c>
      <c r="L73" s="125">
        <v>1</v>
      </c>
      <c r="M73" s="125">
        <v>100</v>
      </c>
    </row>
    <row r="74" spans="1:13" ht="30" x14ac:dyDescent="0.25">
      <c r="A74" s="118" t="s">
        <v>132</v>
      </c>
      <c r="B74" s="124">
        <v>1</v>
      </c>
      <c r="C74" s="135">
        <v>0.4</v>
      </c>
      <c r="D74" s="124">
        <v>0</v>
      </c>
      <c r="E74" s="124">
        <v>0</v>
      </c>
      <c r="F74" s="125">
        <v>0</v>
      </c>
      <c r="G74" s="139">
        <v>0</v>
      </c>
      <c r="H74" s="125">
        <v>0</v>
      </c>
      <c r="I74" s="125" t="s">
        <v>64</v>
      </c>
      <c r="J74" s="125">
        <v>0</v>
      </c>
      <c r="K74" s="139">
        <v>0</v>
      </c>
      <c r="L74" s="125">
        <v>0</v>
      </c>
      <c r="M74" s="125" t="s">
        <v>64</v>
      </c>
    </row>
    <row r="75" spans="1:13" x14ac:dyDescent="0.25">
      <c r="A75" s="118" t="s">
        <v>133</v>
      </c>
      <c r="B75" s="124">
        <v>0</v>
      </c>
      <c r="C75" s="135">
        <v>0</v>
      </c>
      <c r="D75" s="124">
        <v>0</v>
      </c>
      <c r="E75" s="124" t="s">
        <v>64</v>
      </c>
      <c r="F75" s="125">
        <v>1</v>
      </c>
      <c r="G75" s="139">
        <v>0.4</v>
      </c>
      <c r="H75" s="125">
        <v>1</v>
      </c>
      <c r="I75" s="125">
        <v>100</v>
      </c>
      <c r="J75" s="125">
        <v>0</v>
      </c>
      <c r="K75" s="139">
        <v>0</v>
      </c>
      <c r="L75" s="125">
        <v>0</v>
      </c>
      <c r="M75" s="125" t="s">
        <v>64</v>
      </c>
    </row>
    <row r="76" spans="1:13" x14ac:dyDescent="0.25">
      <c r="A76" s="118" t="s">
        <v>134</v>
      </c>
      <c r="B76" s="124">
        <v>3</v>
      </c>
      <c r="C76" s="135">
        <v>1.1000000000000001</v>
      </c>
      <c r="D76" s="124">
        <v>3</v>
      </c>
      <c r="E76" s="124">
        <v>100</v>
      </c>
      <c r="F76" s="125">
        <v>2</v>
      </c>
      <c r="G76" s="139">
        <v>0.8</v>
      </c>
      <c r="H76" s="125">
        <v>1</v>
      </c>
      <c r="I76" s="125">
        <v>50</v>
      </c>
      <c r="J76" s="125">
        <v>1</v>
      </c>
      <c r="K76" s="139">
        <v>1.7</v>
      </c>
      <c r="L76" s="125">
        <v>1</v>
      </c>
      <c r="M76" s="125">
        <v>100</v>
      </c>
    </row>
    <row r="77" spans="1:13" x14ac:dyDescent="0.25">
      <c r="A77" s="118" t="s">
        <v>135</v>
      </c>
      <c r="B77" s="124">
        <v>1</v>
      </c>
      <c r="C77" s="135">
        <v>0.4</v>
      </c>
      <c r="D77" s="124">
        <v>1</v>
      </c>
      <c r="E77" s="124">
        <v>100</v>
      </c>
      <c r="F77" s="125">
        <v>0</v>
      </c>
      <c r="G77" s="139">
        <v>0</v>
      </c>
      <c r="H77" s="125">
        <v>0</v>
      </c>
      <c r="I77" s="125" t="s">
        <v>64</v>
      </c>
      <c r="J77" s="125">
        <v>0</v>
      </c>
      <c r="K77" s="139">
        <v>0</v>
      </c>
      <c r="L77" s="125">
        <v>0</v>
      </c>
      <c r="M77" s="125" t="s">
        <v>64</v>
      </c>
    </row>
    <row r="78" spans="1:13" x14ac:dyDescent="0.25">
      <c r="A78" s="130" t="s">
        <v>138</v>
      </c>
      <c r="B78" s="131"/>
      <c r="C78" s="136"/>
      <c r="D78" s="131"/>
      <c r="E78" s="131"/>
      <c r="F78" s="132"/>
      <c r="G78" s="140"/>
      <c r="H78" s="132"/>
      <c r="I78" s="132"/>
      <c r="J78" s="132"/>
      <c r="K78" s="140"/>
      <c r="L78" s="132"/>
      <c r="M78" s="132"/>
    </row>
    <row r="79" spans="1:13" x14ac:dyDescent="0.25">
      <c r="A79" s="120" t="s">
        <v>136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</row>
    <row r="80" spans="1:13" x14ac:dyDescent="0.25">
      <c r="A80" s="120" t="s">
        <v>137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</row>
    <row r="81" spans="1:13" x14ac:dyDescent="0.25">
      <c r="A81" s="119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</sheetData>
  <mergeCells count="10">
    <mergeCell ref="F3:G3"/>
    <mergeCell ref="H3:I3"/>
    <mergeCell ref="J3:K3"/>
    <mergeCell ref="L3:M3"/>
    <mergeCell ref="A2:A4"/>
    <mergeCell ref="B2:E2"/>
    <mergeCell ref="F2:I2"/>
    <mergeCell ref="J2:M2"/>
    <mergeCell ref="B3:C3"/>
    <mergeCell ref="D3:E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/>
  </sheetViews>
  <sheetFormatPr defaultRowHeight="15" x14ac:dyDescent="0.25"/>
  <cols>
    <col min="1" max="1" width="28.140625" customWidth="1"/>
    <col min="2" max="2" width="45.42578125" customWidth="1"/>
  </cols>
  <sheetData>
    <row r="1" spans="1:2" s="117" customFormat="1" x14ac:dyDescent="0.25">
      <c r="A1" s="108" t="s">
        <v>1129</v>
      </c>
    </row>
    <row r="2" spans="1:2" x14ac:dyDescent="0.25">
      <c r="A2" s="113" t="s">
        <v>871</v>
      </c>
      <c r="B2" s="141" t="s">
        <v>141</v>
      </c>
    </row>
    <row r="3" spans="1:2" x14ac:dyDescent="0.25">
      <c r="A3" s="114" t="s">
        <v>1</v>
      </c>
      <c r="B3" s="142" t="s">
        <v>143</v>
      </c>
    </row>
    <row r="4" spans="1:2" ht="30" x14ac:dyDescent="0.25">
      <c r="A4" s="114" t="s">
        <v>2</v>
      </c>
      <c r="B4" s="142" t="s">
        <v>166</v>
      </c>
    </row>
    <row r="5" spans="1:2" x14ac:dyDescent="0.25">
      <c r="A5" s="142" t="s">
        <v>7</v>
      </c>
      <c r="B5" s="142" t="s">
        <v>208</v>
      </c>
    </row>
    <row r="6" spans="1:2" x14ac:dyDescent="0.25">
      <c r="A6" s="142" t="s">
        <v>10</v>
      </c>
      <c r="B6" s="142" t="s">
        <v>920</v>
      </c>
    </row>
    <row r="7" spans="1:2" x14ac:dyDescent="0.25">
      <c r="A7" s="142" t="s">
        <v>12</v>
      </c>
      <c r="B7" s="142" t="s">
        <v>236</v>
      </c>
    </row>
    <row r="8" spans="1:2" x14ac:dyDescent="0.25">
      <c r="A8" s="114" t="s">
        <v>20</v>
      </c>
      <c r="B8" s="142" t="s">
        <v>208</v>
      </c>
    </row>
    <row r="9" spans="1:2" ht="30" customHeight="1" x14ac:dyDescent="0.25">
      <c r="A9" s="168" t="s">
        <v>21</v>
      </c>
      <c r="B9" s="142" t="s">
        <v>333</v>
      </c>
    </row>
    <row r="10" spans="1:2" ht="30" x14ac:dyDescent="0.25">
      <c r="A10" s="168"/>
      <c r="B10" s="142" t="s">
        <v>921</v>
      </c>
    </row>
    <row r="11" spans="1:2" x14ac:dyDescent="0.25">
      <c r="A11" s="168" t="s">
        <v>33</v>
      </c>
      <c r="B11" s="142" t="s">
        <v>424</v>
      </c>
    </row>
    <row r="12" spans="1:2" x14ac:dyDescent="0.25">
      <c r="A12" s="168"/>
      <c r="B12" s="142" t="s">
        <v>469</v>
      </c>
    </row>
    <row r="13" spans="1:2" x14ac:dyDescent="0.25">
      <c r="A13" s="168" t="s">
        <v>36</v>
      </c>
      <c r="B13" s="142" t="s">
        <v>505</v>
      </c>
    </row>
    <row r="14" spans="1:2" x14ac:dyDescent="0.25">
      <c r="A14" s="168"/>
      <c r="B14" s="142" t="s">
        <v>922</v>
      </c>
    </row>
    <row r="15" spans="1:2" x14ac:dyDescent="0.25">
      <c r="A15" s="168"/>
      <c r="B15" s="142" t="s">
        <v>519</v>
      </c>
    </row>
    <row r="16" spans="1:2" x14ac:dyDescent="0.25">
      <c r="A16" s="168"/>
      <c r="B16" s="142" t="s">
        <v>525</v>
      </c>
    </row>
    <row r="17" spans="1:2" ht="30" x14ac:dyDescent="0.25">
      <c r="A17" s="168"/>
      <c r="B17" s="142" t="s">
        <v>923</v>
      </c>
    </row>
    <row r="18" spans="1:2" x14ac:dyDescent="0.25">
      <c r="A18" s="168"/>
      <c r="B18" s="142" t="s">
        <v>924</v>
      </c>
    </row>
    <row r="19" spans="1:2" x14ac:dyDescent="0.25">
      <c r="A19" s="168"/>
      <c r="B19" s="142" t="s">
        <v>925</v>
      </c>
    </row>
    <row r="20" spans="1:2" x14ac:dyDescent="0.25">
      <c r="A20" s="168"/>
      <c r="B20" s="142" t="s">
        <v>513</v>
      </c>
    </row>
    <row r="21" spans="1:2" x14ac:dyDescent="0.25">
      <c r="A21" s="168"/>
      <c r="B21" s="142" t="s">
        <v>926</v>
      </c>
    </row>
    <row r="22" spans="1:2" x14ac:dyDescent="0.25">
      <c r="A22" s="114" t="s">
        <v>38</v>
      </c>
      <c r="B22" s="142" t="s">
        <v>584</v>
      </c>
    </row>
    <row r="23" spans="1:2" x14ac:dyDescent="0.25">
      <c r="A23" s="114" t="s">
        <v>37</v>
      </c>
      <c r="B23" s="142" t="s">
        <v>579</v>
      </c>
    </row>
    <row r="24" spans="1:2" x14ac:dyDescent="0.25">
      <c r="A24" t="s">
        <v>927</v>
      </c>
    </row>
  </sheetData>
  <mergeCells count="3">
    <mergeCell ref="A9:A10"/>
    <mergeCell ref="A11:A12"/>
    <mergeCell ref="A13:A2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3"/>
  <sheetViews>
    <sheetView workbookViewId="0"/>
  </sheetViews>
  <sheetFormatPr defaultRowHeight="12.75" x14ac:dyDescent="0.2"/>
  <cols>
    <col min="1" max="1" width="23.42578125" style="1" bestFit="1" customWidth="1"/>
    <col min="2" max="2" width="14.7109375" style="1" customWidth="1"/>
    <col min="3" max="3" width="9.140625" style="1"/>
    <col min="4" max="4" width="34.7109375" style="1" customWidth="1"/>
    <col min="5" max="5" width="20.85546875" style="1" customWidth="1"/>
    <col min="6" max="16384" width="9.140625" style="1"/>
  </cols>
  <sheetData>
    <row r="1" spans="1:7" x14ac:dyDescent="0.2">
      <c r="A1" s="109" t="s">
        <v>1130</v>
      </c>
    </row>
    <row r="2" spans="1:7" x14ac:dyDescent="0.2">
      <c r="A2" s="7" t="s">
        <v>44</v>
      </c>
      <c r="B2" s="7" t="s">
        <v>139</v>
      </c>
      <c r="C2" s="7" t="s">
        <v>140</v>
      </c>
      <c r="D2" s="7" t="s">
        <v>141</v>
      </c>
      <c r="E2" s="7" t="s">
        <v>142</v>
      </c>
      <c r="G2" s="6"/>
    </row>
    <row r="3" spans="1:7" ht="25.5" x14ac:dyDescent="0.2">
      <c r="A3" s="4" t="s">
        <v>1</v>
      </c>
      <c r="B3" s="8" t="s">
        <v>1</v>
      </c>
      <c r="C3" s="8"/>
      <c r="D3" s="8" t="s">
        <v>143</v>
      </c>
      <c r="E3" s="8" t="s">
        <v>144</v>
      </c>
    </row>
    <row r="4" spans="1:7" x14ac:dyDescent="0.2">
      <c r="A4" s="4"/>
      <c r="B4" s="8" t="s">
        <v>1</v>
      </c>
      <c r="C4" s="8"/>
      <c r="D4" s="8" t="s">
        <v>145</v>
      </c>
      <c r="E4" s="8" t="s">
        <v>146</v>
      </c>
    </row>
    <row r="5" spans="1:7" x14ac:dyDescent="0.2">
      <c r="A5" s="4"/>
      <c r="B5" s="8" t="s">
        <v>1</v>
      </c>
      <c r="C5" s="8" t="s">
        <v>147</v>
      </c>
      <c r="D5" s="8" t="s">
        <v>148</v>
      </c>
      <c r="E5" s="8"/>
    </row>
    <row r="6" spans="1:7" x14ac:dyDescent="0.2">
      <c r="A6" s="4"/>
      <c r="B6" s="8" t="s">
        <v>149</v>
      </c>
      <c r="C6" s="8"/>
      <c r="D6" s="8" t="s">
        <v>150</v>
      </c>
      <c r="E6" s="8" t="s">
        <v>151</v>
      </c>
    </row>
    <row r="7" spans="1:7" x14ac:dyDescent="0.2">
      <c r="A7" s="4"/>
      <c r="B7" s="8" t="s">
        <v>149</v>
      </c>
      <c r="C7" s="8"/>
      <c r="D7" s="8" t="s">
        <v>152</v>
      </c>
      <c r="E7" s="8" t="s">
        <v>153</v>
      </c>
    </row>
    <row r="8" spans="1:7" x14ac:dyDescent="0.2">
      <c r="A8" s="4"/>
      <c r="B8" s="8" t="s">
        <v>149</v>
      </c>
      <c r="C8" s="8"/>
      <c r="D8" s="8" t="s">
        <v>152</v>
      </c>
      <c r="E8" s="8" t="s">
        <v>154</v>
      </c>
    </row>
    <row r="9" spans="1:7" ht="25.5" x14ac:dyDescent="0.2">
      <c r="A9" s="4"/>
      <c r="B9" s="8" t="s">
        <v>149</v>
      </c>
      <c r="C9" s="8"/>
      <c r="D9" s="8" t="s">
        <v>155</v>
      </c>
      <c r="E9" s="8" t="s">
        <v>156</v>
      </c>
    </row>
    <row r="10" spans="1:7" x14ac:dyDescent="0.2">
      <c r="A10" s="4"/>
      <c r="B10" s="8" t="s">
        <v>149</v>
      </c>
      <c r="C10" s="8" t="s">
        <v>157</v>
      </c>
      <c r="D10" s="8" t="s">
        <v>158</v>
      </c>
      <c r="E10" s="8"/>
    </row>
    <row r="11" spans="1:7" x14ac:dyDescent="0.2">
      <c r="A11" s="4"/>
      <c r="B11" s="8" t="s">
        <v>149</v>
      </c>
      <c r="C11" s="8" t="s">
        <v>159</v>
      </c>
      <c r="D11" s="8" t="s">
        <v>158</v>
      </c>
      <c r="E11" s="8"/>
    </row>
    <row r="12" spans="1:7" x14ac:dyDescent="0.2">
      <c r="A12" s="4"/>
      <c r="B12" s="8" t="s">
        <v>149</v>
      </c>
      <c r="C12" s="8" t="s">
        <v>160</v>
      </c>
      <c r="D12" s="8" t="s">
        <v>158</v>
      </c>
      <c r="E12" s="8"/>
    </row>
    <row r="13" spans="1:7" x14ac:dyDescent="0.2">
      <c r="A13" s="4"/>
      <c r="B13" s="8" t="s">
        <v>149</v>
      </c>
      <c r="C13" s="8" t="s">
        <v>161</v>
      </c>
      <c r="D13" s="8" t="s">
        <v>158</v>
      </c>
      <c r="E13" s="8"/>
    </row>
    <row r="14" spans="1:7" x14ac:dyDescent="0.2">
      <c r="A14" s="4"/>
      <c r="B14" s="8" t="s">
        <v>149</v>
      </c>
      <c r="C14" s="8" t="s">
        <v>162</v>
      </c>
      <c r="D14" s="8" t="s">
        <v>163</v>
      </c>
      <c r="E14" s="8"/>
    </row>
    <row r="15" spans="1:7" x14ac:dyDescent="0.2">
      <c r="A15" s="4"/>
      <c r="B15" s="8" t="s">
        <v>149</v>
      </c>
      <c r="C15" s="8" t="s">
        <v>164</v>
      </c>
      <c r="D15" s="8" t="s">
        <v>158</v>
      </c>
      <c r="E15" s="8"/>
    </row>
    <row r="16" spans="1:7" x14ac:dyDescent="0.2">
      <c r="A16" s="4"/>
      <c r="B16" s="8" t="s">
        <v>149</v>
      </c>
      <c r="C16" s="8" t="s">
        <v>165</v>
      </c>
      <c r="D16" s="8" t="s">
        <v>158</v>
      </c>
      <c r="E16" s="8"/>
    </row>
    <row r="17" spans="1:5" ht="25.5" x14ac:dyDescent="0.2">
      <c r="A17" s="4" t="s">
        <v>2</v>
      </c>
      <c r="B17" s="8" t="s">
        <v>2</v>
      </c>
      <c r="C17" s="8"/>
      <c r="D17" s="8" t="s">
        <v>166</v>
      </c>
      <c r="E17" s="8" t="s">
        <v>167</v>
      </c>
    </row>
    <row r="18" spans="1:5" x14ac:dyDescent="0.2">
      <c r="A18" s="4" t="s">
        <v>3</v>
      </c>
      <c r="B18" s="8" t="s">
        <v>3</v>
      </c>
      <c r="C18" s="8"/>
      <c r="D18" s="8" t="s">
        <v>168</v>
      </c>
      <c r="E18" s="8" t="s">
        <v>169</v>
      </c>
    </row>
    <row r="19" spans="1:5" ht="38.25" x14ac:dyDescent="0.2">
      <c r="A19" s="4"/>
      <c r="B19" s="8" t="s">
        <v>3</v>
      </c>
      <c r="C19" s="8"/>
      <c r="D19" s="8" t="s">
        <v>170</v>
      </c>
      <c r="E19" s="8" t="s">
        <v>171</v>
      </c>
    </row>
    <row r="20" spans="1:5" ht="25.5" x14ac:dyDescent="0.2">
      <c r="A20" s="4"/>
      <c r="B20" s="8" t="s">
        <v>3</v>
      </c>
      <c r="C20" s="8"/>
      <c r="D20" s="8" t="s">
        <v>172</v>
      </c>
      <c r="E20" s="8" t="s">
        <v>173</v>
      </c>
    </row>
    <row r="21" spans="1:5" x14ac:dyDescent="0.2">
      <c r="A21" s="4"/>
      <c r="B21" s="8" t="s">
        <v>3</v>
      </c>
      <c r="C21" s="8" t="s">
        <v>174</v>
      </c>
      <c r="D21" s="8" t="s">
        <v>163</v>
      </c>
      <c r="E21" s="8"/>
    </row>
    <row r="22" spans="1:5" x14ac:dyDescent="0.2">
      <c r="A22" s="4"/>
      <c r="B22" s="8" t="s">
        <v>3</v>
      </c>
      <c r="C22" s="8" t="s">
        <v>175</v>
      </c>
      <c r="D22" s="8" t="s">
        <v>148</v>
      </c>
      <c r="E22" s="8"/>
    </row>
    <row r="23" spans="1:5" x14ac:dyDescent="0.2">
      <c r="A23" s="4" t="s">
        <v>5</v>
      </c>
      <c r="B23" s="8" t="s">
        <v>5</v>
      </c>
      <c r="C23" s="8"/>
      <c r="D23" s="8" t="s">
        <v>176</v>
      </c>
      <c r="E23" s="8" t="s">
        <v>177</v>
      </c>
    </row>
    <row r="24" spans="1:5" x14ac:dyDescent="0.2">
      <c r="A24" s="4"/>
      <c r="B24" s="8" t="s">
        <v>5</v>
      </c>
      <c r="C24" s="8"/>
      <c r="D24" s="8" t="s">
        <v>178</v>
      </c>
      <c r="E24" s="8" t="s">
        <v>179</v>
      </c>
    </row>
    <row r="25" spans="1:5" x14ac:dyDescent="0.2">
      <c r="A25" s="4"/>
      <c r="B25" s="8" t="s">
        <v>5</v>
      </c>
      <c r="C25" s="8"/>
      <c r="D25" s="8" t="s">
        <v>180</v>
      </c>
      <c r="E25" s="8" t="s">
        <v>181</v>
      </c>
    </row>
    <row r="26" spans="1:5" x14ac:dyDescent="0.2">
      <c r="A26" s="4"/>
      <c r="B26" s="8" t="s">
        <v>5</v>
      </c>
      <c r="C26" s="8" t="s">
        <v>182</v>
      </c>
      <c r="D26" s="8" t="s">
        <v>148</v>
      </c>
      <c r="E26" s="8" t="s">
        <v>183</v>
      </c>
    </row>
    <row r="27" spans="1:5" x14ac:dyDescent="0.2">
      <c r="A27" s="4"/>
      <c r="B27" s="8" t="s">
        <v>184</v>
      </c>
      <c r="C27" s="8"/>
      <c r="D27" s="8" t="s">
        <v>185</v>
      </c>
      <c r="E27" s="8" t="s">
        <v>186</v>
      </c>
    </row>
    <row r="28" spans="1:5" x14ac:dyDescent="0.2">
      <c r="A28" s="4"/>
      <c r="B28" s="8" t="s">
        <v>184</v>
      </c>
      <c r="C28" s="8"/>
      <c r="D28" s="8" t="s">
        <v>187</v>
      </c>
      <c r="E28" s="8"/>
    </row>
    <row r="29" spans="1:5" x14ac:dyDescent="0.2">
      <c r="A29" s="4"/>
      <c r="B29" s="8" t="s">
        <v>188</v>
      </c>
      <c r="C29" s="8"/>
      <c r="D29" s="8" t="s">
        <v>178</v>
      </c>
      <c r="E29" s="8"/>
    </row>
    <row r="30" spans="1:5" x14ac:dyDescent="0.2">
      <c r="A30" s="4"/>
      <c r="B30" s="8" t="s">
        <v>189</v>
      </c>
      <c r="C30" s="8" t="s">
        <v>190</v>
      </c>
      <c r="D30" s="8" t="s">
        <v>191</v>
      </c>
      <c r="E30" s="8"/>
    </row>
    <row r="31" spans="1:5" x14ac:dyDescent="0.2">
      <c r="A31" s="4"/>
      <c r="B31" s="8" t="s">
        <v>189</v>
      </c>
      <c r="C31" s="8" t="s">
        <v>192</v>
      </c>
      <c r="D31" s="8" t="s">
        <v>158</v>
      </c>
      <c r="E31" s="8"/>
    </row>
    <row r="32" spans="1:5" x14ac:dyDescent="0.2">
      <c r="A32" s="4"/>
      <c r="B32" s="8" t="s">
        <v>189</v>
      </c>
      <c r="C32" s="8" t="s">
        <v>193</v>
      </c>
      <c r="D32" s="8" t="s">
        <v>158</v>
      </c>
      <c r="E32" s="8"/>
    </row>
    <row r="33" spans="1:5" x14ac:dyDescent="0.2">
      <c r="A33" s="4"/>
      <c r="B33" s="8" t="s">
        <v>189</v>
      </c>
      <c r="C33" s="8" t="s">
        <v>160</v>
      </c>
      <c r="D33" s="8" t="s">
        <v>158</v>
      </c>
      <c r="E33" s="8"/>
    </row>
    <row r="34" spans="1:5" x14ac:dyDescent="0.2">
      <c r="A34" s="4"/>
      <c r="B34" s="8" t="s">
        <v>194</v>
      </c>
      <c r="C34" s="8"/>
      <c r="D34" s="8" t="s">
        <v>170</v>
      </c>
      <c r="E34" s="8" t="s">
        <v>195</v>
      </c>
    </row>
    <row r="35" spans="1:5" x14ac:dyDescent="0.2">
      <c r="A35" s="4"/>
      <c r="B35" s="8" t="s">
        <v>196</v>
      </c>
      <c r="C35" s="8"/>
      <c r="D35" s="8" t="s">
        <v>197</v>
      </c>
      <c r="E35" s="8" t="s">
        <v>198</v>
      </c>
    </row>
    <row r="36" spans="1:5" x14ac:dyDescent="0.2">
      <c r="A36" s="4" t="s">
        <v>6</v>
      </c>
      <c r="B36" s="8" t="s">
        <v>6</v>
      </c>
      <c r="C36" s="8" t="s">
        <v>199</v>
      </c>
      <c r="D36" s="8" t="s">
        <v>200</v>
      </c>
      <c r="E36" s="8"/>
    </row>
    <row r="37" spans="1:5" x14ac:dyDescent="0.2">
      <c r="A37" s="4" t="s">
        <v>7</v>
      </c>
      <c r="B37" s="8" t="s">
        <v>201</v>
      </c>
      <c r="C37" s="8"/>
      <c r="D37" s="8" t="s">
        <v>178</v>
      </c>
      <c r="E37" s="8" t="s">
        <v>202</v>
      </c>
    </row>
    <row r="38" spans="1:5" x14ac:dyDescent="0.2">
      <c r="A38" s="4"/>
      <c r="B38" s="8" t="s">
        <v>201</v>
      </c>
      <c r="C38" s="8"/>
      <c r="D38" s="8" t="s">
        <v>187</v>
      </c>
      <c r="E38" s="8" t="s">
        <v>202</v>
      </c>
    </row>
    <row r="39" spans="1:5" x14ac:dyDescent="0.2">
      <c r="A39" s="4"/>
      <c r="B39" s="8" t="s">
        <v>201</v>
      </c>
      <c r="C39" s="8" t="s">
        <v>147</v>
      </c>
      <c r="D39" s="8" t="s">
        <v>203</v>
      </c>
      <c r="E39" s="8"/>
    </row>
    <row r="40" spans="1:5" x14ac:dyDescent="0.2">
      <c r="A40" s="4"/>
      <c r="B40" s="8" t="s">
        <v>7</v>
      </c>
      <c r="C40" s="8"/>
      <c r="D40" s="8" t="s">
        <v>204</v>
      </c>
      <c r="E40" s="8" t="s">
        <v>205</v>
      </c>
    </row>
    <row r="41" spans="1:5" x14ac:dyDescent="0.2">
      <c r="A41" s="4"/>
      <c r="B41" s="8" t="s">
        <v>7</v>
      </c>
      <c r="C41" s="8"/>
      <c r="D41" s="8" t="s">
        <v>178</v>
      </c>
      <c r="E41" s="8"/>
    </row>
    <row r="42" spans="1:5" ht="25.5" x14ac:dyDescent="0.2">
      <c r="A42" s="4"/>
      <c r="B42" s="8" t="s">
        <v>7</v>
      </c>
      <c r="C42" s="8"/>
      <c r="D42" s="8" t="s">
        <v>206</v>
      </c>
      <c r="E42" s="8" t="s">
        <v>207</v>
      </c>
    </row>
    <row r="43" spans="1:5" x14ac:dyDescent="0.2">
      <c r="A43" s="4"/>
      <c r="B43" s="8" t="s">
        <v>7</v>
      </c>
      <c r="C43" s="8" t="s">
        <v>190</v>
      </c>
      <c r="D43" s="8" t="s">
        <v>208</v>
      </c>
      <c r="E43" s="8"/>
    </row>
    <row r="44" spans="1:5" x14ac:dyDescent="0.2">
      <c r="A44" s="4"/>
      <c r="B44" s="8" t="s">
        <v>209</v>
      </c>
      <c r="C44" s="8" t="s">
        <v>210</v>
      </c>
      <c r="D44" s="8" t="s">
        <v>158</v>
      </c>
      <c r="E44" s="8"/>
    </row>
    <row r="45" spans="1:5" x14ac:dyDescent="0.2">
      <c r="A45" s="4"/>
      <c r="B45" s="8" t="s">
        <v>201</v>
      </c>
      <c r="C45" s="8"/>
      <c r="D45" s="8" t="s">
        <v>178</v>
      </c>
      <c r="E45" s="8" t="s">
        <v>202</v>
      </c>
    </row>
    <row r="46" spans="1:5" x14ac:dyDescent="0.2">
      <c r="A46" s="4"/>
      <c r="B46" s="8" t="s">
        <v>201</v>
      </c>
      <c r="C46" s="8"/>
      <c r="D46" s="8" t="s">
        <v>187</v>
      </c>
      <c r="E46" s="8" t="s">
        <v>202</v>
      </c>
    </row>
    <row r="47" spans="1:5" x14ac:dyDescent="0.2">
      <c r="A47" s="4"/>
      <c r="B47" s="8" t="s">
        <v>201</v>
      </c>
      <c r="C47" s="8" t="s">
        <v>147</v>
      </c>
      <c r="D47" s="8" t="s">
        <v>203</v>
      </c>
      <c r="E47" s="8"/>
    </row>
    <row r="48" spans="1:5" x14ac:dyDescent="0.2">
      <c r="A48" s="4"/>
      <c r="B48" s="8" t="s">
        <v>7</v>
      </c>
      <c r="C48" s="8"/>
      <c r="D48" s="8" t="s">
        <v>204</v>
      </c>
      <c r="E48" s="8" t="s">
        <v>205</v>
      </c>
    </row>
    <row r="49" spans="1:5" x14ac:dyDescent="0.2">
      <c r="A49" s="4"/>
      <c r="B49" s="8" t="s">
        <v>7</v>
      </c>
      <c r="C49" s="8"/>
      <c r="D49" s="8" t="s">
        <v>178</v>
      </c>
      <c r="E49" s="8"/>
    </row>
    <row r="50" spans="1:5" ht="25.5" x14ac:dyDescent="0.2">
      <c r="A50" s="4"/>
      <c r="B50" s="8" t="s">
        <v>7</v>
      </c>
      <c r="C50" s="8"/>
      <c r="D50" s="8" t="s">
        <v>206</v>
      </c>
      <c r="E50" s="8" t="s">
        <v>207</v>
      </c>
    </row>
    <row r="51" spans="1:5" x14ac:dyDescent="0.2">
      <c r="A51" s="4"/>
      <c r="B51" s="8" t="s">
        <v>7</v>
      </c>
      <c r="C51" s="8" t="s">
        <v>190</v>
      </c>
      <c r="D51" s="8" t="s">
        <v>208</v>
      </c>
      <c r="E51" s="8"/>
    </row>
    <row r="52" spans="1:5" x14ac:dyDescent="0.2">
      <c r="A52" s="4"/>
      <c r="B52" s="8" t="s">
        <v>209</v>
      </c>
      <c r="C52" s="8" t="s">
        <v>210</v>
      </c>
      <c r="D52" s="8" t="s">
        <v>158</v>
      </c>
      <c r="E52" s="8"/>
    </row>
    <row r="53" spans="1:5" x14ac:dyDescent="0.2">
      <c r="A53" s="4" t="s">
        <v>10</v>
      </c>
      <c r="B53" s="8" t="s">
        <v>10</v>
      </c>
      <c r="C53" s="8"/>
      <c r="D53" s="8" t="s">
        <v>211</v>
      </c>
      <c r="E53" s="8" t="s">
        <v>212</v>
      </c>
    </row>
    <row r="54" spans="1:5" x14ac:dyDescent="0.2">
      <c r="A54" s="4"/>
      <c r="B54" s="8" t="s">
        <v>10</v>
      </c>
      <c r="C54" s="8"/>
      <c r="D54" s="8" t="s">
        <v>213</v>
      </c>
      <c r="E54" s="8" t="s">
        <v>214</v>
      </c>
    </row>
    <row r="55" spans="1:5" ht="25.5" x14ac:dyDescent="0.2">
      <c r="A55" s="4"/>
      <c r="B55" s="8" t="s">
        <v>10</v>
      </c>
      <c r="C55" s="8" t="s">
        <v>215</v>
      </c>
      <c r="D55" s="8" t="s">
        <v>216</v>
      </c>
      <c r="E55" s="8" t="s">
        <v>217</v>
      </c>
    </row>
    <row r="56" spans="1:5" x14ac:dyDescent="0.2">
      <c r="A56" s="4"/>
      <c r="B56" s="8" t="s">
        <v>10</v>
      </c>
      <c r="C56" s="8" t="s">
        <v>218</v>
      </c>
      <c r="D56" s="8" t="s">
        <v>219</v>
      </c>
      <c r="E56" s="8"/>
    </row>
    <row r="57" spans="1:5" x14ac:dyDescent="0.2">
      <c r="A57" s="4" t="s">
        <v>11</v>
      </c>
      <c r="B57" s="8" t="s">
        <v>11</v>
      </c>
      <c r="C57" s="8"/>
      <c r="D57" s="8" t="s">
        <v>220</v>
      </c>
      <c r="E57" s="8" t="s">
        <v>221</v>
      </c>
    </row>
    <row r="58" spans="1:5" x14ac:dyDescent="0.2">
      <c r="A58" s="4"/>
      <c r="B58" s="8" t="s">
        <v>11</v>
      </c>
      <c r="C58" s="8"/>
      <c r="D58" s="8" t="s">
        <v>222</v>
      </c>
      <c r="E58" s="8" t="s">
        <v>223</v>
      </c>
    </row>
    <row r="59" spans="1:5" x14ac:dyDescent="0.2">
      <c r="A59" s="4"/>
      <c r="B59" s="8" t="s">
        <v>11</v>
      </c>
      <c r="C59" s="8"/>
      <c r="D59" s="8" t="s">
        <v>187</v>
      </c>
      <c r="E59" s="8"/>
    </row>
    <row r="60" spans="1:5" x14ac:dyDescent="0.2">
      <c r="A60" s="4"/>
      <c r="B60" s="8" t="s">
        <v>224</v>
      </c>
      <c r="C60" s="8"/>
      <c r="D60" s="8" t="s">
        <v>178</v>
      </c>
      <c r="E60" s="8"/>
    </row>
    <row r="61" spans="1:5" x14ac:dyDescent="0.2">
      <c r="A61" s="4"/>
      <c r="B61" s="8" t="s">
        <v>225</v>
      </c>
      <c r="C61" s="8"/>
      <c r="D61" s="8" t="s">
        <v>226</v>
      </c>
      <c r="E61" s="8"/>
    </row>
    <row r="62" spans="1:5" x14ac:dyDescent="0.2">
      <c r="A62" s="4"/>
      <c r="B62" s="8" t="s">
        <v>227</v>
      </c>
      <c r="C62" s="8"/>
      <c r="D62" s="8" t="s">
        <v>228</v>
      </c>
      <c r="E62" s="8"/>
    </row>
    <row r="63" spans="1:5" ht="38.25" x14ac:dyDescent="0.2">
      <c r="A63" s="4"/>
      <c r="B63" s="8" t="s">
        <v>229</v>
      </c>
      <c r="C63" s="8"/>
      <c r="D63" s="8" t="s">
        <v>230</v>
      </c>
      <c r="E63" s="8" t="s">
        <v>231</v>
      </c>
    </row>
    <row r="64" spans="1:5" ht="25.5" x14ac:dyDescent="0.2">
      <c r="A64" s="4" t="s">
        <v>12</v>
      </c>
      <c r="B64" s="8" t="s">
        <v>12</v>
      </c>
      <c r="C64" s="8"/>
      <c r="D64" s="8" t="s">
        <v>232</v>
      </c>
      <c r="E64" s="8" t="s">
        <v>233</v>
      </c>
    </row>
    <row r="65" spans="1:5" ht="25.5" x14ac:dyDescent="0.2">
      <c r="A65" s="4"/>
      <c r="B65" s="8" t="s">
        <v>12</v>
      </c>
      <c r="C65" s="8"/>
      <c r="D65" s="8" t="s">
        <v>187</v>
      </c>
      <c r="E65" s="8" t="s">
        <v>234</v>
      </c>
    </row>
    <row r="66" spans="1:5" ht="25.5" x14ac:dyDescent="0.2">
      <c r="A66" s="4"/>
      <c r="B66" s="8" t="s">
        <v>12</v>
      </c>
      <c r="C66" s="8" t="s">
        <v>235</v>
      </c>
      <c r="D66" s="8" t="s">
        <v>236</v>
      </c>
      <c r="E66" s="8" t="s">
        <v>237</v>
      </c>
    </row>
    <row r="67" spans="1:5" x14ac:dyDescent="0.2">
      <c r="A67" s="4" t="s">
        <v>13</v>
      </c>
      <c r="B67" s="8" t="s">
        <v>13</v>
      </c>
      <c r="C67" s="8"/>
      <c r="D67" s="8" t="s">
        <v>238</v>
      </c>
      <c r="E67" s="8" t="s">
        <v>239</v>
      </c>
    </row>
    <row r="68" spans="1:5" ht="25.5" x14ac:dyDescent="0.2">
      <c r="A68" s="4"/>
      <c r="B68" s="8" t="s">
        <v>13</v>
      </c>
      <c r="C68" s="8"/>
      <c r="D68" s="8" t="s">
        <v>187</v>
      </c>
      <c r="E68" s="8" t="s">
        <v>240</v>
      </c>
    </row>
    <row r="69" spans="1:5" x14ac:dyDescent="0.2">
      <c r="A69" s="4"/>
      <c r="B69" s="8" t="s">
        <v>13</v>
      </c>
      <c r="C69" s="8" t="s">
        <v>193</v>
      </c>
      <c r="D69" s="8" t="s">
        <v>241</v>
      </c>
      <c r="E69" s="8" t="s">
        <v>242</v>
      </c>
    </row>
    <row r="70" spans="1:5" x14ac:dyDescent="0.2">
      <c r="A70" s="4"/>
      <c r="B70" s="8" t="s">
        <v>13</v>
      </c>
      <c r="C70" s="8" t="s">
        <v>243</v>
      </c>
      <c r="D70" s="8" t="s">
        <v>163</v>
      </c>
      <c r="E70" s="8" t="s">
        <v>244</v>
      </c>
    </row>
    <row r="71" spans="1:5" ht="25.5" x14ac:dyDescent="0.2">
      <c r="A71" s="4"/>
      <c r="B71" s="8" t="s">
        <v>245</v>
      </c>
      <c r="C71" s="8"/>
      <c r="D71" s="8" t="s">
        <v>187</v>
      </c>
      <c r="E71" s="8" t="s">
        <v>246</v>
      </c>
    </row>
    <row r="72" spans="1:5" ht="25.5" x14ac:dyDescent="0.2">
      <c r="A72" s="4"/>
      <c r="B72" s="8" t="s">
        <v>247</v>
      </c>
      <c r="C72" s="8" t="s">
        <v>164</v>
      </c>
      <c r="D72" s="8" t="s">
        <v>248</v>
      </c>
      <c r="E72" s="8"/>
    </row>
    <row r="73" spans="1:5" x14ac:dyDescent="0.2">
      <c r="A73" s="4"/>
      <c r="B73" s="8" t="s">
        <v>249</v>
      </c>
      <c r="C73" s="8"/>
      <c r="D73" s="8" t="s">
        <v>250</v>
      </c>
      <c r="E73" s="8" t="s">
        <v>251</v>
      </c>
    </row>
    <row r="74" spans="1:5" x14ac:dyDescent="0.2">
      <c r="A74" s="4"/>
      <c r="B74" s="8" t="s">
        <v>249</v>
      </c>
      <c r="C74" s="8"/>
      <c r="D74" s="8" t="s">
        <v>252</v>
      </c>
      <c r="E74" s="8" t="s">
        <v>239</v>
      </c>
    </row>
    <row r="75" spans="1:5" x14ac:dyDescent="0.2">
      <c r="A75" s="4"/>
      <c r="B75" s="8" t="s">
        <v>253</v>
      </c>
      <c r="C75" s="8" t="s">
        <v>192</v>
      </c>
      <c r="D75" s="8" t="s">
        <v>158</v>
      </c>
      <c r="E75" s="8"/>
    </row>
    <row r="76" spans="1:5" ht="25.5" x14ac:dyDescent="0.2">
      <c r="A76" s="4" t="s">
        <v>15</v>
      </c>
      <c r="B76" s="8" t="s">
        <v>15</v>
      </c>
      <c r="C76" s="8"/>
      <c r="D76" s="8" t="s">
        <v>254</v>
      </c>
      <c r="E76" s="8"/>
    </row>
    <row r="77" spans="1:5" ht="25.5" x14ac:dyDescent="0.2">
      <c r="A77" s="4"/>
      <c r="B77" s="8" t="s">
        <v>15</v>
      </c>
      <c r="C77" s="8"/>
      <c r="D77" s="8" t="s">
        <v>255</v>
      </c>
      <c r="E77" s="8" t="s">
        <v>256</v>
      </c>
    </row>
    <row r="78" spans="1:5" x14ac:dyDescent="0.2">
      <c r="A78" s="4"/>
      <c r="B78" s="8" t="s">
        <v>15</v>
      </c>
      <c r="C78" s="8" t="s">
        <v>257</v>
      </c>
      <c r="D78" s="8" t="s">
        <v>258</v>
      </c>
      <c r="E78" s="8"/>
    </row>
    <row r="79" spans="1:5" x14ac:dyDescent="0.2">
      <c r="A79" s="4" t="s">
        <v>16</v>
      </c>
      <c r="B79" s="8" t="s">
        <v>259</v>
      </c>
      <c r="C79" s="8" t="s">
        <v>260</v>
      </c>
      <c r="D79" s="8" t="s">
        <v>158</v>
      </c>
      <c r="E79" s="8" t="s">
        <v>261</v>
      </c>
    </row>
    <row r="80" spans="1:5" x14ac:dyDescent="0.2">
      <c r="A80" s="4"/>
      <c r="B80" s="8" t="s">
        <v>16</v>
      </c>
      <c r="C80" s="8"/>
      <c r="D80" s="8" t="s">
        <v>262</v>
      </c>
      <c r="E80" s="8"/>
    </row>
    <row r="81" spans="1:5" x14ac:dyDescent="0.2">
      <c r="A81" s="4"/>
      <c r="B81" s="8" t="s">
        <v>263</v>
      </c>
      <c r="C81" s="8"/>
      <c r="D81" s="8" t="s">
        <v>264</v>
      </c>
      <c r="E81" s="8"/>
    </row>
    <row r="82" spans="1:5" x14ac:dyDescent="0.2">
      <c r="A82" s="4"/>
      <c r="B82" s="8" t="s">
        <v>263</v>
      </c>
      <c r="C82" s="8" t="s">
        <v>210</v>
      </c>
      <c r="D82" s="8" t="s">
        <v>158</v>
      </c>
      <c r="E82" s="8"/>
    </row>
    <row r="83" spans="1:5" ht="25.5" x14ac:dyDescent="0.2">
      <c r="A83" s="4"/>
      <c r="B83" s="8" t="s">
        <v>265</v>
      </c>
      <c r="C83" s="8"/>
      <c r="D83" s="8" t="s">
        <v>266</v>
      </c>
      <c r="E83" s="8" t="s">
        <v>267</v>
      </c>
    </row>
    <row r="84" spans="1:5" x14ac:dyDescent="0.2">
      <c r="A84" s="4"/>
      <c r="B84" s="8" t="s">
        <v>265</v>
      </c>
      <c r="C84" s="8"/>
      <c r="D84" s="8" t="s">
        <v>187</v>
      </c>
      <c r="E84" s="8" t="s">
        <v>268</v>
      </c>
    </row>
    <row r="85" spans="1:5" x14ac:dyDescent="0.2">
      <c r="A85" s="4"/>
      <c r="B85" s="8" t="s">
        <v>265</v>
      </c>
      <c r="C85" s="8" t="s">
        <v>192</v>
      </c>
      <c r="D85" s="8" t="s">
        <v>269</v>
      </c>
      <c r="E85" s="8" t="s">
        <v>270</v>
      </c>
    </row>
    <row r="86" spans="1:5" x14ac:dyDescent="0.2">
      <c r="A86" s="4"/>
      <c r="B86" s="8" t="s">
        <v>271</v>
      </c>
      <c r="C86" s="8"/>
      <c r="D86" s="8" t="s">
        <v>272</v>
      </c>
      <c r="E86" s="8" t="s">
        <v>146</v>
      </c>
    </row>
    <row r="87" spans="1:5" ht="25.5" x14ac:dyDescent="0.2">
      <c r="A87" s="4"/>
      <c r="B87" s="8" t="s">
        <v>271</v>
      </c>
      <c r="C87" s="8" t="s">
        <v>190</v>
      </c>
      <c r="D87" s="8" t="s">
        <v>158</v>
      </c>
      <c r="E87" s="8" t="s">
        <v>273</v>
      </c>
    </row>
    <row r="88" spans="1:5" x14ac:dyDescent="0.2">
      <c r="A88" s="4"/>
      <c r="B88" s="8" t="s">
        <v>271</v>
      </c>
      <c r="C88" s="8" t="s">
        <v>192</v>
      </c>
      <c r="D88" s="8" t="s">
        <v>158</v>
      </c>
      <c r="E88" s="8" t="s">
        <v>274</v>
      </c>
    </row>
    <row r="89" spans="1:5" x14ac:dyDescent="0.2">
      <c r="A89" s="4"/>
      <c r="B89" s="8" t="s">
        <v>271</v>
      </c>
      <c r="C89" s="8" t="s">
        <v>275</v>
      </c>
      <c r="D89" s="8" t="s">
        <v>158</v>
      </c>
      <c r="E89" s="8" t="s">
        <v>276</v>
      </c>
    </row>
    <row r="90" spans="1:5" x14ac:dyDescent="0.2">
      <c r="A90" s="4"/>
      <c r="B90" s="8" t="s">
        <v>271</v>
      </c>
      <c r="C90" s="8" t="s">
        <v>157</v>
      </c>
      <c r="D90" s="8" t="s">
        <v>158</v>
      </c>
      <c r="E90" s="8" t="s">
        <v>146</v>
      </c>
    </row>
    <row r="91" spans="1:5" x14ac:dyDescent="0.2">
      <c r="A91" s="4"/>
      <c r="B91" s="8" t="s">
        <v>271</v>
      </c>
      <c r="C91" s="8" t="s">
        <v>193</v>
      </c>
      <c r="D91" s="8" t="s">
        <v>158</v>
      </c>
      <c r="E91" s="8" t="s">
        <v>274</v>
      </c>
    </row>
    <row r="92" spans="1:5" x14ac:dyDescent="0.2">
      <c r="A92" s="4"/>
      <c r="B92" s="8" t="s">
        <v>271</v>
      </c>
      <c r="C92" s="8" t="s">
        <v>277</v>
      </c>
      <c r="D92" s="8" t="s">
        <v>158</v>
      </c>
      <c r="E92" s="8" t="s">
        <v>278</v>
      </c>
    </row>
    <row r="93" spans="1:5" x14ac:dyDescent="0.2">
      <c r="A93" s="4"/>
      <c r="B93" s="8" t="s">
        <v>271</v>
      </c>
      <c r="C93" s="8" t="s">
        <v>159</v>
      </c>
      <c r="D93" s="8" t="s">
        <v>158</v>
      </c>
      <c r="E93" s="8" t="s">
        <v>279</v>
      </c>
    </row>
    <row r="94" spans="1:5" x14ac:dyDescent="0.2">
      <c r="A94" s="4"/>
      <c r="B94" s="8" t="s">
        <v>271</v>
      </c>
      <c r="C94" s="8" t="s">
        <v>160</v>
      </c>
      <c r="D94" s="8" t="s">
        <v>158</v>
      </c>
      <c r="E94" s="8" t="s">
        <v>279</v>
      </c>
    </row>
    <row r="95" spans="1:5" x14ac:dyDescent="0.2">
      <c r="A95" s="4"/>
      <c r="B95" s="8" t="s">
        <v>271</v>
      </c>
      <c r="C95" s="8" t="s">
        <v>280</v>
      </c>
      <c r="D95" s="8" t="s">
        <v>163</v>
      </c>
      <c r="E95" s="8" t="s">
        <v>281</v>
      </c>
    </row>
    <row r="96" spans="1:5" x14ac:dyDescent="0.2">
      <c r="A96" s="4"/>
      <c r="B96" s="8" t="s">
        <v>271</v>
      </c>
      <c r="C96" s="8" t="s">
        <v>199</v>
      </c>
      <c r="D96" s="8" t="s">
        <v>163</v>
      </c>
      <c r="E96" s="8" t="s">
        <v>281</v>
      </c>
    </row>
    <row r="97" spans="1:5" x14ac:dyDescent="0.2">
      <c r="A97" s="4"/>
      <c r="B97" s="8" t="s">
        <v>271</v>
      </c>
      <c r="C97" s="8" t="s">
        <v>210</v>
      </c>
      <c r="D97" s="8" t="s">
        <v>163</v>
      </c>
      <c r="E97" s="8" t="s">
        <v>281</v>
      </c>
    </row>
    <row r="98" spans="1:5" x14ac:dyDescent="0.2">
      <c r="A98" s="4"/>
      <c r="B98" s="8" t="s">
        <v>271</v>
      </c>
      <c r="C98" s="8" t="s">
        <v>161</v>
      </c>
      <c r="D98" s="8" t="s">
        <v>163</v>
      </c>
      <c r="E98" s="8" t="s">
        <v>282</v>
      </c>
    </row>
    <row r="99" spans="1:5" x14ac:dyDescent="0.2">
      <c r="A99" s="4"/>
      <c r="B99" s="8" t="s">
        <v>271</v>
      </c>
      <c r="C99" s="8" t="s">
        <v>235</v>
      </c>
      <c r="D99" s="8" t="s">
        <v>283</v>
      </c>
      <c r="E99" s="8" t="s">
        <v>282</v>
      </c>
    </row>
    <row r="100" spans="1:5" x14ac:dyDescent="0.2">
      <c r="A100" s="4"/>
      <c r="B100" s="8" t="s">
        <v>271</v>
      </c>
      <c r="C100" s="8" t="s">
        <v>164</v>
      </c>
      <c r="D100" s="8" t="s">
        <v>158</v>
      </c>
      <c r="E100" s="8" t="s">
        <v>276</v>
      </c>
    </row>
    <row r="101" spans="1:5" x14ac:dyDescent="0.2">
      <c r="A101" s="4"/>
      <c r="B101" s="8" t="s">
        <v>271</v>
      </c>
      <c r="C101" s="8" t="s">
        <v>284</v>
      </c>
      <c r="D101" s="8" t="s">
        <v>163</v>
      </c>
      <c r="E101" s="8" t="s">
        <v>274</v>
      </c>
    </row>
    <row r="102" spans="1:5" x14ac:dyDescent="0.2">
      <c r="A102" s="4" t="s">
        <v>17</v>
      </c>
      <c r="B102" s="8" t="s">
        <v>17</v>
      </c>
      <c r="C102" s="8"/>
      <c r="D102" s="8" t="s">
        <v>258</v>
      </c>
      <c r="E102" s="8" t="s">
        <v>285</v>
      </c>
    </row>
    <row r="103" spans="1:5" x14ac:dyDescent="0.2">
      <c r="A103" s="4"/>
      <c r="B103" s="8" t="s">
        <v>17</v>
      </c>
      <c r="C103" s="8"/>
      <c r="D103" s="8" t="s">
        <v>286</v>
      </c>
      <c r="E103" s="8" t="s">
        <v>287</v>
      </c>
    </row>
    <row r="104" spans="1:5" ht="38.25" x14ac:dyDescent="0.2">
      <c r="A104" s="4"/>
      <c r="B104" s="8" t="s">
        <v>17</v>
      </c>
      <c r="C104" s="8"/>
      <c r="D104" s="8" t="s">
        <v>187</v>
      </c>
      <c r="E104" s="8" t="s">
        <v>288</v>
      </c>
    </row>
    <row r="105" spans="1:5" x14ac:dyDescent="0.2">
      <c r="A105" s="4"/>
      <c r="B105" s="8" t="s">
        <v>17</v>
      </c>
      <c r="C105" s="8" t="s">
        <v>190</v>
      </c>
      <c r="D105" s="8" t="s">
        <v>158</v>
      </c>
      <c r="E105" s="8"/>
    </row>
    <row r="106" spans="1:5" ht="25.5" x14ac:dyDescent="0.2">
      <c r="A106" s="4"/>
      <c r="B106" s="8" t="s">
        <v>17</v>
      </c>
      <c r="C106" s="8" t="s">
        <v>277</v>
      </c>
      <c r="D106" s="8" t="s">
        <v>289</v>
      </c>
      <c r="E106" s="8"/>
    </row>
    <row r="107" spans="1:5" x14ac:dyDescent="0.2">
      <c r="A107" s="4"/>
      <c r="B107" s="8" t="s">
        <v>17</v>
      </c>
      <c r="C107" s="8" t="s">
        <v>159</v>
      </c>
      <c r="D107" s="8" t="s">
        <v>158</v>
      </c>
      <c r="E107" s="8"/>
    </row>
    <row r="108" spans="1:5" x14ac:dyDescent="0.2">
      <c r="A108" s="4"/>
      <c r="B108" s="8" t="s">
        <v>17</v>
      </c>
      <c r="C108" s="8" t="s">
        <v>290</v>
      </c>
      <c r="D108" s="8" t="s">
        <v>158</v>
      </c>
      <c r="E108" s="8"/>
    </row>
    <row r="109" spans="1:5" ht="25.5" x14ac:dyDescent="0.2">
      <c r="A109" s="4"/>
      <c r="B109" s="8" t="s">
        <v>17</v>
      </c>
      <c r="C109" s="8" t="s">
        <v>165</v>
      </c>
      <c r="D109" s="8" t="s">
        <v>291</v>
      </c>
      <c r="E109" s="8"/>
    </row>
    <row r="110" spans="1:5" ht="38.25" x14ac:dyDescent="0.2">
      <c r="A110" s="4"/>
      <c r="B110" s="8" t="s">
        <v>17</v>
      </c>
      <c r="C110" s="8" t="s">
        <v>292</v>
      </c>
      <c r="D110" s="8" t="s">
        <v>293</v>
      </c>
      <c r="E110" s="8"/>
    </row>
    <row r="111" spans="1:5" ht="25.5" x14ac:dyDescent="0.2">
      <c r="A111" s="4"/>
      <c r="B111" s="8" t="s">
        <v>17</v>
      </c>
      <c r="C111" s="8" t="s">
        <v>294</v>
      </c>
      <c r="D111" s="8" t="s">
        <v>295</v>
      </c>
      <c r="E111" s="8"/>
    </row>
    <row r="112" spans="1:5" x14ac:dyDescent="0.2">
      <c r="A112" s="4"/>
      <c r="B112" s="8" t="s">
        <v>17</v>
      </c>
      <c r="C112" s="8" t="s">
        <v>296</v>
      </c>
      <c r="D112" s="8" t="s">
        <v>163</v>
      </c>
      <c r="E112" s="8"/>
    </row>
    <row r="113" spans="1:5" x14ac:dyDescent="0.2">
      <c r="A113" s="4"/>
      <c r="B113" s="8" t="s">
        <v>17</v>
      </c>
      <c r="C113" s="8" t="s">
        <v>147</v>
      </c>
      <c r="D113" s="8" t="s">
        <v>297</v>
      </c>
      <c r="E113" s="8"/>
    </row>
    <row r="114" spans="1:5" x14ac:dyDescent="0.2">
      <c r="A114" s="4"/>
      <c r="B114" s="8" t="s">
        <v>17</v>
      </c>
      <c r="C114" s="8" t="s">
        <v>298</v>
      </c>
      <c r="D114" s="8" t="s">
        <v>158</v>
      </c>
      <c r="E114" s="8"/>
    </row>
    <row r="115" spans="1:5" x14ac:dyDescent="0.2">
      <c r="A115" s="4" t="s">
        <v>18</v>
      </c>
      <c r="B115" s="8" t="s">
        <v>18</v>
      </c>
      <c r="C115" s="8"/>
      <c r="D115" s="8" t="s">
        <v>299</v>
      </c>
      <c r="E115" s="8" t="s">
        <v>300</v>
      </c>
    </row>
    <row r="116" spans="1:5" ht="38.25" x14ac:dyDescent="0.2">
      <c r="A116" s="4"/>
      <c r="B116" s="8" t="s">
        <v>18</v>
      </c>
      <c r="C116" s="8"/>
      <c r="D116" s="8" t="s">
        <v>187</v>
      </c>
      <c r="E116" s="8" t="s">
        <v>301</v>
      </c>
    </row>
    <row r="117" spans="1:5" x14ac:dyDescent="0.2">
      <c r="A117" s="4"/>
      <c r="B117" s="8" t="s">
        <v>18</v>
      </c>
      <c r="C117" s="8" t="s">
        <v>235</v>
      </c>
      <c r="D117" s="8" t="s">
        <v>208</v>
      </c>
      <c r="E117" s="8" t="s">
        <v>239</v>
      </c>
    </row>
    <row r="118" spans="1:5" x14ac:dyDescent="0.2">
      <c r="A118" s="4" t="s">
        <v>19</v>
      </c>
      <c r="B118" s="8" t="s">
        <v>302</v>
      </c>
      <c r="C118" s="8"/>
      <c r="D118" s="8" t="s">
        <v>303</v>
      </c>
      <c r="E118" s="8" t="s">
        <v>304</v>
      </c>
    </row>
    <row r="119" spans="1:5" x14ac:dyDescent="0.2">
      <c r="A119" s="4"/>
      <c r="B119" s="8" t="s">
        <v>302</v>
      </c>
      <c r="C119" s="8"/>
      <c r="D119" s="8" t="s">
        <v>305</v>
      </c>
      <c r="E119" s="8" t="s">
        <v>306</v>
      </c>
    </row>
    <row r="120" spans="1:5" x14ac:dyDescent="0.2">
      <c r="A120" s="4"/>
      <c r="B120" s="8" t="s">
        <v>302</v>
      </c>
      <c r="C120" s="8" t="s">
        <v>280</v>
      </c>
      <c r="D120" s="8" t="s">
        <v>163</v>
      </c>
      <c r="E120" s="8"/>
    </row>
    <row r="121" spans="1:5" ht="38.25" x14ac:dyDescent="0.2">
      <c r="A121" s="4"/>
      <c r="B121" s="8" t="s">
        <v>307</v>
      </c>
      <c r="C121" s="8"/>
      <c r="D121" s="8" t="s">
        <v>308</v>
      </c>
      <c r="E121" s="8" t="s">
        <v>309</v>
      </c>
    </row>
    <row r="122" spans="1:5" x14ac:dyDescent="0.2">
      <c r="A122" s="4"/>
      <c r="B122" s="8" t="s">
        <v>19</v>
      </c>
      <c r="C122" s="8"/>
      <c r="D122" s="8" t="s">
        <v>310</v>
      </c>
      <c r="E122" s="8"/>
    </row>
    <row r="123" spans="1:5" x14ac:dyDescent="0.2">
      <c r="A123" s="4"/>
      <c r="B123" s="8" t="s">
        <v>19</v>
      </c>
      <c r="C123" s="8"/>
      <c r="D123" s="8" t="s">
        <v>230</v>
      </c>
      <c r="E123" s="8"/>
    </row>
    <row r="124" spans="1:5" x14ac:dyDescent="0.2">
      <c r="A124" s="4"/>
      <c r="B124" s="8" t="s">
        <v>19</v>
      </c>
      <c r="C124" s="8" t="s">
        <v>190</v>
      </c>
      <c r="D124" s="8" t="s">
        <v>163</v>
      </c>
      <c r="E124" s="8" t="s">
        <v>311</v>
      </c>
    </row>
    <row r="125" spans="1:5" x14ac:dyDescent="0.2">
      <c r="A125" s="4"/>
      <c r="B125" s="8" t="s">
        <v>312</v>
      </c>
      <c r="C125" s="8" t="s">
        <v>313</v>
      </c>
      <c r="D125" s="8" t="s">
        <v>158</v>
      </c>
      <c r="E125" s="8"/>
    </row>
    <row r="126" spans="1:5" x14ac:dyDescent="0.2">
      <c r="A126" s="4"/>
      <c r="B126" s="8" t="s">
        <v>312</v>
      </c>
      <c r="C126" s="8" t="s">
        <v>160</v>
      </c>
      <c r="D126" s="8" t="s">
        <v>163</v>
      </c>
      <c r="E126" s="8"/>
    </row>
    <row r="127" spans="1:5" x14ac:dyDescent="0.2">
      <c r="A127" s="4"/>
      <c r="B127" s="8" t="s">
        <v>314</v>
      </c>
      <c r="C127" s="8"/>
      <c r="D127" s="8" t="s">
        <v>315</v>
      </c>
      <c r="E127" s="8"/>
    </row>
    <row r="128" spans="1:5" x14ac:dyDescent="0.2">
      <c r="A128" s="4"/>
      <c r="B128" s="8" t="s">
        <v>314</v>
      </c>
      <c r="C128" s="8"/>
      <c r="D128" s="8" t="s">
        <v>303</v>
      </c>
      <c r="E128" s="8" t="s">
        <v>316</v>
      </c>
    </row>
    <row r="129" spans="1:5" x14ac:dyDescent="0.2">
      <c r="A129" s="4"/>
      <c r="B129" s="8" t="s">
        <v>317</v>
      </c>
      <c r="C129" s="8"/>
      <c r="D129" s="8" t="s">
        <v>318</v>
      </c>
      <c r="E129" s="8" t="s">
        <v>319</v>
      </c>
    </row>
    <row r="130" spans="1:5" ht="25.5" x14ac:dyDescent="0.2">
      <c r="A130" s="4"/>
      <c r="B130" s="8" t="s">
        <v>320</v>
      </c>
      <c r="C130" s="8" t="s">
        <v>284</v>
      </c>
      <c r="D130" s="8" t="s">
        <v>321</v>
      </c>
      <c r="E130" s="8"/>
    </row>
    <row r="131" spans="1:5" x14ac:dyDescent="0.2">
      <c r="A131" s="4"/>
      <c r="B131" s="8" t="s">
        <v>322</v>
      </c>
      <c r="C131" s="8"/>
      <c r="D131" s="8" t="s">
        <v>323</v>
      </c>
      <c r="E131" s="8"/>
    </row>
    <row r="132" spans="1:5" ht="25.5" x14ac:dyDescent="0.2">
      <c r="A132" s="4"/>
      <c r="B132" s="8" t="s">
        <v>322</v>
      </c>
      <c r="C132" s="8" t="s">
        <v>190</v>
      </c>
      <c r="D132" s="8" t="s">
        <v>324</v>
      </c>
      <c r="E132" s="8"/>
    </row>
    <row r="133" spans="1:5" x14ac:dyDescent="0.2">
      <c r="A133" s="4" t="s">
        <v>20</v>
      </c>
      <c r="B133" s="8" t="s">
        <v>20</v>
      </c>
      <c r="C133" s="8"/>
      <c r="D133" s="8" t="s">
        <v>325</v>
      </c>
      <c r="E133" s="8" t="s">
        <v>326</v>
      </c>
    </row>
    <row r="134" spans="1:5" ht="25.5" x14ac:dyDescent="0.2">
      <c r="A134" s="4"/>
      <c r="B134" s="8" t="s">
        <v>327</v>
      </c>
      <c r="C134" s="8"/>
      <c r="D134" s="8" t="s">
        <v>328</v>
      </c>
      <c r="E134" s="8" t="s">
        <v>329</v>
      </c>
    </row>
    <row r="135" spans="1:5" ht="25.5" x14ac:dyDescent="0.2">
      <c r="A135" s="4" t="s">
        <v>21</v>
      </c>
      <c r="B135" s="8" t="s">
        <v>330</v>
      </c>
      <c r="C135" s="8"/>
      <c r="D135" s="8" t="s">
        <v>331</v>
      </c>
      <c r="E135" s="8" t="s">
        <v>332</v>
      </c>
    </row>
    <row r="136" spans="1:5" ht="38.25" x14ac:dyDescent="0.2">
      <c r="A136" s="4"/>
      <c r="B136" s="8" t="s">
        <v>330</v>
      </c>
      <c r="C136" s="8"/>
      <c r="D136" s="8" t="s">
        <v>333</v>
      </c>
      <c r="E136" s="8" t="s">
        <v>334</v>
      </c>
    </row>
    <row r="137" spans="1:5" x14ac:dyDescent="0.2">
      <c r="A137" s="4"/>
      <c r="B137" s="8" t="s">
        <v>335</v>
      </c>
      <c r="C137" s="8"/>
      <c r="D137" s="8" t="s">
        <v>336</v>
      </c>
      <c r="E137" s="8" t="s">
        <v>337</v>
      </c>
    </row>
    <row r="138" spans="1:5" x14ac:dyDescent="0.2">
      <c r="A138" s="4"/>
      <c r="B138" s="8" t="s">
        <v>335</v>
      </c>
      <c r="C138" s="8"/>
      <c r="D138" s="8" t="s">
        <v>336</v>
      </c>
      <c r="E138" s="8" t="s">
        <v>338</v>
      </c>
    </row>
    <row r="139" spans="1:5" x14ac:dyDescent="0.2">
      <c r="A139" s="4"/>
      <c r="B139" s="8" t="s">
        <v>339</v>
      </c>
      <c r="C139" s="8"/>
      <c r="D139" s="8" t="s">
        <v>340</v>
      </c>
      <c r="E139" s="8" t="s">
        <v>341</v>
      </c>
    </row>
    <row r="140" spans="1:5" x14ac:dyDescent="0.2">
      <c r="A140" s="4"/>
      <c r="B140" s="8" t="s">
        <v>342</v>
      </c>
      <c r="C140" s="8" t="s">
        <v>275</v>
      </c>
      <c r="D140" s="8" t="s">
        <v>158</v>
      </c>
      <c r="E140" s="8"/>
    </row>
    <row r="141" spans="1:5" x14ac:dyDescent="0.2">
      <c r="A141" s="4"/>
      <c r="B141" s="8" t="s">
        <v>342</v>
      </c>
      <c r="C141" s="8" t="s">
        <v>343</v>
      </c>
      <c r="D141" s="8" t="s">
        <v>158</v>
      </c>
      <c r="E141" s="8"/>
    </row>
    <row r="142" spans="1:5" x14ac:dyDescent="0.2">
      <c r="A142" s="4"/>
      <c r="B142" s="8" t="s">
        <v>344</v>
      </c>
      <c r="C142" s="8"/>
      <c r="D142" s="8" t="s">
        <v>345</v>
      </c>
      <c r="E142" s="8" t="s">
        <v>346</v>
      </c>
    </row>
    <row r="143" spans="1:5" ht="25.5" x14ac:dyDescent="0.2">
      <c r="A143" s="4"/>
      <c r="B143" s="8" t="s">
        <v>344</v>
      </c>
      <c r="C143" s="8"/>
      <c r="D143" s="8" t="s">
        <v>347</v>
      </c>
      <c r="E143" s="8" t="s">
        <v>338</v>
      </c>
    </row>
    <row r="144" spans="1:5" x14ac:dyDescent="0.2">
      <c r="A144" s="4"/>
      <c r="B144" s="8" t="s">
        <v>348</v>
      </c>
      <c r="C144" s="8"/>
      <c r="D144" s="8" t="s">
        <v>211</v>
      </c>
      <c r="E144" s="8" t="s">
        <v>146</v>
      </c>
    </row>
    <row r="145" spans="1:5" x14ac:dyDescent="0.2">
      <c r="A145" s="4"/>
      <c r="B145" s="8" t="s">
        <v>348</v>
      </c>
      <c r="C145" s="8" t="s">
        <v>190</v>
      </c>
      <c r="D145" s="8" t="s">
        <v>340</v>
      </c>
      <c r="E145" s="8"/>
    </row>
    <row r="146" spans="1:5" x14ac:dyDescent="0.2">
      <c r="A146" s="4"/>
      <c r="B146" s="8" t="s">
        <v>348</v>
      </c>
      <c r="C146" s="8" t="s">
        <v>193</v>
      </c>
      <c r="D146" s="8" t="s">
        <v>349</v>
      </c>
      <c r="E146" s="8"/>
    </row>
    <row r="147" spans="1:5" ht="25.5" x14ac:dyDescent="0.2">
      <c r="A147" s="4"/>
      <c r="B147" s="8" t="s">
        <v>21</v>
      </c>
      <c r="C147" s="8"/>
      <c r="D147" s="8" t="s">
        <v>350</v>
      </c>
      <c r="E147" s="8" t="s">
        <v>351</v>
      </c>
    </row>
    <row r="148" spans="1:5" ht="25.5" x14ac:dyDescent="0.2">
      <c r="A148" s="4"/>
      <c r="B148" s="8" t="s">
        <v>21</v>
      </c>
      <c r="C148" s="8"/>
      <c r="D148" s="8" t="s">
        <v>352</v>
      </c>
      <c r="E148" s="8"/>
    </row>
    <row r="149" spans="1:5" ht="25.5" x14ac:dyDescent="0.2">
      <c r="A149" s="4"/>
      <c r="B149" s="8" t="s">
        <v>21</v>
      </c>
      <c r="C149" s="8"/>
      <c r="D149" s="8" t="s">
        <v>353</v>
      </c>
      <c r="E149" s="8" t="s">
        <v>354</v>
      </c>
    </row>
    <row r="150" spans="1:5" ht="25.5" x14ac:dyDescent="0.2">
      <c r="A150" s="4"/>
      <c r="B150" s="8" t="s">
        <v>21</v>
      </c>
      <c r="C150" s="8"/>
      <c r="D150" s="8" t="s">
        <v>355</v>
      </c>
      <c r="E150" s="8" t="s">
        <v>356</v>
      </c>
    </row>
    <row r="151" spans="1:5" ht="25.5" x14ac:dyDescent="0.2">
      <c r="A151" s="4"/>
      <c r="B151" s="8" t="s">
        <v>21</v>
      </c>
      <c r="C151" s="8"/>
      <c r="D151" s="8" t="s">
        <v>305</v>
      </c>
      <c r="E151" s="8" t="s">
        <v>357</v>
      </c>
    </row>
    <row r="152" spans="1:5" ht="25.5" x14ac:dyDescent="0.2">
      <c r="A152" s="4"/>
      <c r="B152" s="8" t="s">
        <v>21</v>
      </c>
      <c r="C152" s="8" t="s">
        <v>193</v>
      </c>
      <c r="D152" s="8" t="s">
        <v>358</v>
      </c>
      <c r="E152" s="8" t="s">
        <v>359</v>
      </c>
    </row>
    <row r="153" spans="1:5" ht="25.5" x14ac:dyDescent="0.2">
      <c r="A153" s="4"/>
      <c r="B153" s="8" t="s">
        <v>21</v>
      </c>
      <c r="C153" s="8" t="s">
        <v>165</v>
      </c>
      <c r="D153" s="8" t="s">
        <v>360</v>
      </c>
      <c r="E153" s="8" t="s">
        <v>361</v>
      </c>
    </row>
    <row r="154" spans="1:5" ht="25.5" x14ac:dyDescent="0.2">
      <c r="A154" s="4"/>
      <c r="B154" s="8" t="s">
        <v>21</v>
      </c>
      <c r="C154" s="8" t="s">
        <v>362</v>
      </c>
      <c r="D154" s="8" t="s">
        <v>363</v>
      </c>
      <c r="E154" s="8" t="s">
        <v>357</v>
      </c>
    </row>
    <row r="155" spans="1:5" ht="25.5" x14ac:dyDescent="0.2">
      <c r="A155" s="4"/>
      <c r="B155" s="8" t="s">
        <v>21</v>
      </c>
      <c r="C155" s="8" t="s">
        <v>364</v>
      </c>
      <c r="D155" s="8" t="s">
        <v>358</v>
      </c>
      <c r="E155" s="8" t="s">
        <v>365</v>
      </c>
    </row>
    <row r="156" spans="1:5" ht="25.5" x14ac:dyDescent="0.2">
      <c r="A156" s="4"/>
      <c r="B156" s="8" t="s">
        <v>21</v>
      </c>
      <c r="C156" s="8" t="s">
        <v>366</v>
      </c>
      <c r="D156" s="8" t="s">
        <v>163</v>
      </c>
      <c r="E156" s="8" t="s">
        <v>367</v>
      </c>
    </row>
    <row r="157" spans="1:5" ht="25.5" x14ac:dyDescent="0.2">
      <c r="A157" s="4"/>
      <c r="B157" s="8" t="s">
        <v>21</v>
      </c>
      <c r="C157" s="8" t="s">
        <v>368</v>
      </c>
      <c r="D157" s="8" t="s">
        <v>208</v>
      </c>
      <c r="E157" s="8" t="s">
        <v>369</v>
      </c>
    </row>
    <row r="158" spans="1:5" ht="25.5" x14ac:dyDescent="0.2">
      <c r="A158" s="4"/>
      <c r="B158" s="8" t="s">
        <v>21</v>
      </c>
      <c r="C158" s="8" t="s">
        <v>370</v>
      </c>
      <c r="D158" s="8" t="s">
        <v>371</v>
      </c>
      <c r="E158" s="8" t="s">
        <v>369</v>
      </c>
    </row>
    <row r="159" spans="1:5" ht="25.5" x14ac:dyDescent="0.2">
      <c r="A159" s="4"/>
      <c r="B159" s="8" t="s">
        <v>21</v>
      </c>
      <c r="C159" s="8" t="s">
        <v>372</v>
      </c>
      <c r="D159" s="8" t="s">
        <v>373</v>
      </c>
      <c r="E159" s="8" t="s">
        <v>369</v>
      </c>
    </row>
    <row r="160" spans="1:5" ht="25.5" x14ac:dyDescent="0.2">
      <c r="A160" s="4"/>
      <c r="B160" s="8" t="s">
        <v>21</v>
      </c>
      <c r="C160" s="8" t="s">
        <v>374</v>
      </c>
      <c r="D160" s="8" t="s">
        <v>163</v>
      </c>
      <c r="E160" s="8" t="s">
        <v>375</v>
      </c>
    </row>
    <row r="161" spans="1:5" ht="25.5" x14ac:dyDescent="0.2">
      <c r="A161" s="4"/>
      <c r="B161" s="8" t="s">
        <v>21</v>
      </c>
      <c r="C161" s="8" t="s">
        <v>376</v>
      </c>
      <c r="D161" s="8" t="s">
        <v>358</v>
      </c>
      <c r="E161" s="8" t="s">
        <v>377</v>
      </c>
    </row>
    <row r="162" spans="1:5" ht="25.5" x14ac:dyDescent="0.2">
      <c r="A162" s="4"/>
      <c r="B162" s="8" t="s">
        <v>21</v>
      </c>
      <c r="C162" s="8" t="s">
        <v>378</v>
      </c>
      <c r="D162" s="8" t="s">
        <v>379</v>
      </c>
      <c r="E162" s="8" t="s">
        <v>377</v>
      </c>
    </row>
    <row r="163" spans="1:5" ht="25.5" x14ac:dyDescent="0.2">
      <c r="A163" s="4"/>
      <c r="B163" s="8" t="s">
        <v>21</v>
      </c>
      <c r="C163" s="8" t="s">
        <v>380</v>
      </c>
      <c r="D163" s="8" t="s">
        <v>381</v>
      </c>
      <c r="E163" s="8" t="s">
        <v>357</v>
      </c>
    </row>
    <row r="164" spans="1:5" ht="25.5" x14ac:dyDescent="0.2">
      <c r="A164" s="4"/>
      <c r="B164" s="8" t="s">
        <v>21</v>
      </c>
      <c r="C164" s="8" t="s">
        <v>382</v>
      </c>
      <c r="D164" s="8" t="s">
        <v>363</v>
      </c>
      <c r="E164" s="8" t="s">
        <v>357</v>
      </c>
    </row>
    <row r="165" spans="1:5" ht="25.5" x14ac:dyDescent="0.2">
      <c r="A165" s="4"/>
      <c r="B165" s="8" t="s">
        <v>21</v>
      </c>
      <c r="C165" s="8" t="s">
        <v>383</v>
      </c>
      <c r="D165" s="8" t="s">
        <v>363</v>
      </c>
      <c r="E165" s="8" t="s">
        <v>357</v>
      </c>
    </row>
    <row r="166" spans="1:5" ht="25.5" x14ac:dyDescent="0.2">
      <c r="A166" s="4"/>
      <c r="B166" s="8" t="s">
        <v>21</v>
      </c>
      <c r="C166" s="8" t="s">
        <v>384</v>
      </c>
      <c r="D166" s="8" t="s">
        <v>385</v>
      </c>
      <c r="E166" s="8" t="s">
        <v>386</v>
      </c>
    </row>
    <row r="167" spans="1:5" ht="25.5" x14ac:dyDescent="0.2">
      <c r="A167" s="4"/>
      <c r="B167" s="8" t="s">
        <v>21</v>
      </c>
      <c r="C167" s="8" t="s">
        <v>387</v>
      </c>
      <c r="D167" s="8" t="s">
        <v>388</v>
      </c>
      <c r="E167" s="8" t="s">
        <v>357</v>
      </c>
    </row>
    <row r="168" spans="1:5" ht="25.5" x14ac:dyDescent="0.2">
      <c r="A168" s="4"/>
      <c r="B168" s="8" t="s">
        <v>389</v>
      </c>
      <c r="C168" s="8"/>
      <c r="D168" s="8" t="s">
        <v>390</v>
      </c>
      <c r="E168" s="8" t="s">
        <v>391</v>
      </c>
    </row>
    <row r="169" spans="1:5" x14ac:dyDescent="0.2">
      <c r="A169" s="4"/>
      <c r="B169" s="8" t="s">
        <v>392</v>
      </c>
      <c r="C169" s="8"/>
      <c r="D169" s="8" t="s">
        <v>393</v>
      </c>
      <c r="E169" s="8" t="s">
        <v>394</v>
      </c>
    </row>
    <row r="170" spans="1:5" ht="25.5" x14ac:dyDescent="0.2">
      <c r="A170" s="4"/>
      <c r="B170" s="8" t="s">
        <v>392</v>
      </c>
      <c r="C170" s="8"/>
      <c r="D170" s="8" t="s">
        <v>187</v>
      </c>
      <c r="E170" s="8" t="s">
        <v>395</v>
      </c>
    </row>
    <row r="171" spans="1:5" x14ac:dyDescent="0.2">
      <c r="A171" s="4"/>
      <c r="B171" s="8" t="s">
        <v>396</v>
      </c>
      <c r="C171" s="8"/>
      <c r="D171" s="8" t="s">
        <v>315</v>
      </c>
      <c r="E171" s="8" t="s">
        <v>146</v>
      </c>
    </row>
    <row r="172" spans="1:5" ht="38.25" x14ac:dyDescent="0.2">
      <c r="A172" s="4"/>
      <c r="B172" s="8" t="s">
        <v>396</v>
      </c>
      <c r="C172" s="8"/>
      <c r="D172" s="8" t="s">
        <v>397</v>
      </c>
      <c r="E172" s="8" t="s">
        <v>398</v>
      </c>
    </row>
    <row r="173" spans="1:5" ht="25.5" x14ac:dyDescent="0.2">
      <c r="A173" s="4"/>
      <c r="B173" s="8" t="s">
        <v>396</v>
      </c>
      <c r="C173" s="8"/>
      <c r="D173" s="8" t="s">
        <v>399</v>
      </c>
      <c r="E173" s="8" t="s">
        <v>400</v>
      </c>
    </row>
    <row r="174" spans="1:5" x14ac:dyDescent="0.2">
      <c r="A174" s="4" t="s">
        <v>22</v>
      </c>
      <c r="B174" s="8" t="s">
        <v>22</v>
      </c>
      <c r="C174" s="8"/>
      <c r="D174" s="8" t="s">
        <v>178</v>
      </c>
      <c r="E174" s="8" t="s">
        <v>146</v>
      </c>
    </row>
    <row r="175" spans="1:5" x14ac:dyDescent="0.2">
      <c r="A175" s="4"/>
      <c r="B175" s="8" t="s">
        <v>22</v>
      </c>
      <c r="C175" s="8" t="s">
        <v>159</v>
      </c>
      <c r="D175" s="8" t="s">
        <v>158</v>
      </c>
      <c r="E175" s="8" t="s">
        <v>401</v>
      </c>
    </row>
    <row r="176" spans="1:5" x14ac:dyDescent="0.2">
      <c r="A176" s="4"/>
      <c r="B176" s="8" t="s">
        <v>22</v>
      </c>
      <c r="C176" s="8" t="s">
        <v>210</v>
      </c>
      <c r="D176" s="8" t="s">
        <v>158</v>
      </c>
      <c r="E176" s="8"/>
    </row>
    <row r="177" spans="1:5" ht="25.5" x14ac:dyDescent="0.2">
      <c r="A177" s="4" t="s">
        <v>23</v>
      </c>
      <c r="B177" s="8" t="s">
        <v>23</v>
      </c>
      <c r="C177" s="8"/>
      <c r="D177" s="8" t="s">
        <v>252</v>
      </c>
      <c r="E177" s="8" t="s">
        <v>146</v>
      </c>
    </row>
    <row r="178" spans="1:5" x14ac:dyDescent="0.2">
      <c r="A178" s="4"/>
      <c r="B178" s="8" t="s">
        <v>402</v>
      </c>
      <c r="C178" s="8" t="s">
        <v>157</v>
      </c>
      <c r="D178" s="8" t="s">
        <v>158</v>
      </c>
      <c r="E178" s="8"/>
    </row>
    <row r="179" spans="1:5" x14ac:dyDescent="0.2">
      <c r="A179" s="4" t="s">
        <v>24</v>
      </c>
      <c r="B179" s="8" t="s">
        <v>24</v>
      </c>
      <c r="C179" s="8"/>
      <c r="D179" s="8" t="s">
        <v>168</v>
      </c>
      <c r="E179" s="8" t="s">
        <v>403</v>
      </c>
    </row>
    <row r="180" spans="1:5" x14ac:dyDescent="0.2">
      <c r="A180" s="4"/>
      <c r="B180" s="8" t="s">
        <v>404</v>
      </c>
      <c r="C180" s="8"/>
      <c r="D180" s="8" t="s">
        <v>405</v>
      </c>
      <c r="E180" s="8" t="s">
        <v>146</v>
      </c>
    </row>
    <row r="181" spans="1:5" ht="25.5" x14ac:dyDescent="0.2">
      <c r="A181" s="4"/>
      <c r="B181" s="8" t="s">
        <v>404</v>
      </c>
      <c r="C181" s="8"/>
      <c r="D181" s="8" t="s">
        <v>406</v>
      </c>
      <c r="E181" s="8" t="s">
        <v>407</v>
      </c>
    </row>
    <row r="182" spans="1:5" x14ac:dyDescent="0.2">
      <c r="A182" s="4"/>
      <c r="B182" s="8" t="s">
        <v>404</v>
      </c>
      <c r="C182" s="8" t="s">
        <v>164</v>
      </c>
      <c r="D182" s="8" t="s">
        <v>191</v>
      </c>
      <c r="E182" s="8"/>
    </row>
    <row r="183" spans="1:5" x14ac:dyDescent="0.2">
      <c r="A183" s="4" t="s">
        <v>25</v>
      </c>
      <c r="B183" s="8" t="s">
        <v>25</v>
      </c>
      <c r="C183" s="8"/>
      <c r="D183" s="8" t="s">
        <v>405</v>
      </c>
      <c r="E183" s="8" t="s">
        <v>408</v>
      </c>
    </row>
    <row r="184" spans="1:5" x14ac:dyDescent="0.2">
      <c r="A184" s="4" t="s">
        <v>26</v>
      </c>
      <c r="B184" s="8" t="s">
        <v>26</v>
      </c>
      <c r="C184" s="8"/>
      <c r="D184" s="8" t="s">
        <v>409</v>
      </c>
      <c r="E184" s="8"/>
    </row>
    <row r="185" spans="1:5" x14ac:dyDescent="0.2">
      <c r="A185" s="4"/>
      <c r="B185" s="8" t="s">
        <v>26</v>
      </c>
      <c r="C185" s="8"/>
      <c r="D185" s="8" t="s">
        <v>410</v>
      </c>
      <c r="E185" s="8" t="s">
        <v>411</v>
      </c>
    </row>
    <row r="186" spans="1:5" x14ac:dyDescent="0.2">
      <c r="A186" s="4"/>
      <c r="B186" s="8" t="s">
        <v>26</v>
      </c>
      <c r="C186" s="8" t="s">
        <v>235</v>
      </c>
      <c r="D186" s="8" t="s">
        <v>158</v>
      </c>
      <c r="E186" s="8"/>
    </row>
    <row r="187" spans="1:5" x14ac:dyDescent="0.2">
      <c r="A187" s="4" t="s">
        <v>27</v>
      </c>
      <c r="B187" s="8" t="s">
        <v>27</v>
      </c>
      <c r="C187" s="8"/>
      <c r="D187" s="8" t="s">
        <v>252</v>
      </c>
      <c r="E187" s="8"/>
    </row>
    <row r="188" spans="1:5" x14ac:dyDescent="0.2">
      <c r="A188" s="4" t="s">
        <v>28</v>
      </c>
      <c r="B188" s="8" t="s">
        <v>28</v>
      </c>
      <c r="C188" s="8" t="s">
        <v>412</v>
      </c>
      <c r="D188" s="8" t="s">
        <v>158</v>
      </c>
      <c r="E188" s="8"/>
    </row>
    <row r="189" spans="1:5" x14ac:dyDescent="0.2">
      <c r="A189" s="4" t="s">
        <v>29</v>
      </c>
      <c r="B189" s="8" t="s">
        <v>413</v>
      </c>
      <c r="C189" s="8" t="s">
        <v>190</v>
      </c>
      <c r="D189" s="8" t="s">
        <v>414</v>
      </c>
      <c r="E189" s="8"/>
    </row>
    <row r="190" spans="1:5" x14ac:dyDescent="0.2">
      <c r="A190" s="4" t="s">
        <v>31</v>
      </c>
      <c r="B190" s="8" t="s">
        <v>415</v>
      </c>
      <c r="C190" s="8"/>
      <c r="D190" s="8" t="s">
        <v>416</v>
      </c>
      <c r="E190" s="8"/>
    </row>
    <row r="191" spans="1:5" x14ac:dyDescent="0.2">
      <c r="A191" s="4"/>
      <c r="B191" s="8" t="s">
        <v>415</v>
      </c>
      <c r="C191" s="8"/>
      <c r="D191" s="8" t="s">
        <v>213</v>
      </c>
      <c r="E191" s="8"/>
    </row>
    <row r="192" spans="1:5" x14ac:dyDescent="0.2">
      <c r="A192" s="4"/>
      <c r="B192" s="8" t="s">
        <v>31</v>
      </c>
      <c r="C192" s="8"/>
      <c r="D192" s="8" t="s">
        <v>145</v>
      </c>
      <c r="E192" s="8" t="s">
        <v>417</v>
      </c>
    </row>
    <row r="193" spans="1:5" x14ac:dyDescent="0.2">
      <c r="A193" s="4"/>
      <c r="B193" s="8" t="s">
        <v>31</v>
      </c>
      <c r="C193" s="8"/>
      <c r="D193" s="8" t="s">
        <v>187</v>
      </c>
      <c r="E193" s="8" t="s">
        <v>146</v>
      </c>
    </row>
    <row r="194" spans="1:5" ht="25.5" x14ac:dyDescent="0.2">
      <c r="A194" s="4"/>
      <c r="B194" s="8" t="s">
        <v>31</v>
      </c>
      <c r="C194" s="8"/>
      <c r="D194" s="8" t="s">
        <v>418</v>
      </c>
      <c r="E194" s="8" t="s">
        <v>419</v>
      </c>
    </row>
    <row r="195" spans="1:5" x14ac:dyDescent="0.2">
      <c r="A195" s="4"/>
      <c r="B195" s="8" t="s">
        <v>31</v>
      </c>
      <c r="C195" s="8"/>
      <c r="D195" s="8" t="s">
        <v>420</v>
      </c>
      <c r="E195" s="8"/>
    </row>
    <row r="196" spans="1:5" x14ac:dyDescent="0.2">
      <c r="A196" s="4"/>
      <c r="B196" s="8" t="s">
        <v>31</v>
      </c>
      <c r="C196" s="8" t="s">
        <v>190</v>
      </c>
      <c r="D196" s="8" t="s">
        <v>148</v>
      </c>
      <c r="E196" s="8"/>
    </row>
    <row r="197" spans="1:5" x14ac:dyDescent="0.2">
      <c r="A197" s="4" t="s">
        <v>32</v>
      </c>
      <c r="B197" s="8" t="s">
        <v>32</v>
      </c>
      <c r="C197" s="8"/>
      <c r="D197" s="8" t="s">
        <v>421</v>
      </c>
      <c r="E197" s="8" t="s">
        <v>146</v>
      </c>
    </row>
    <row r="198" spans="1:5" x14ac:dyDescent="0.2">
      <c r="A198" s="4"/>
      <c r="B198" s="8" t="s">
        <v>32</v>
      </c>
      <c r="C198" s="8"/>
      <c r="D198" s="8" t="s">
        <v>422</v>
      </c>
      <c r="E198" s="8" t="s">
        <v>423</v>
      </c>
    </row>
    <row r="199" spans="1:5" x14ac:dyDescent="0.2">
      <c r="A199" s="4"/>
      <c r="B199" s="8" t="s">
        <v>32</v>
      </c>
      <c r="C199" s="8"/>
      <c r="D199" s="8" t="s">
        <v>187</v>
      </c>
      <c r="E199" s="8" t="s">
        <v>146</v>
      </c>
    </row>
    <row r="200" spans="1:5" x14ac:dyDescent="0.2">
      <c r="A200" s="4" t="s">
        <v>33</v>
      </c>
      <c r="B200" s="8" t="s">
        <v>33</v>
      </c>
      <c r="C200" s="8"/>
      <c r="D200" s="8" t="s">
        <v>424</v>
      </c>
      <c r="E200" s="8"/>
    </row>
    <row r="201" spans="1:5" x14ac:dyDescent="0.2">
      <c r="A201" s="4"/>
      <c r="B201" s="8" t="s">
        <v>33</v>
      </c>
      <c r="C201" s="8"/>
      <c r="D201" s="8" t="s">
        <v>425</v>
      </c>
      <c r="E201" s="8" t="s">
        <v>426</v>
      </c>
    </row>
    <row r="202" spans="1:5" ht="25.5" x14ac:dyDescent="0.2">
      <c r="A202" s="4"/>
      <c r="B202" s="8" t="s">
        <v>33</v>
      </c>
      <c r="C202" s="8"/>
      <c r="D202" s="8" t="s">
        <v>187</v>
      </c>
      <c r="E202" s="8" t="s">
        <v>427</v>
      </c>
    </row>
    <row r="203" spans="1:5" ht="25.5" x14ac:dyDescent="0.2">
      <c r="A203" s="4"/>
      <c r="B203" s="8" t="s">
        <v>33</v>
      </c>
      <c r="C203" s="8"/>
      <c r="D203" s="8" t="s">
        <v>187</v>
      </c>
      <c r="E203" s="8" t="s">
        <v>428</v>
      </c>
    </row>
    <row r="204" spans="1:5" x14ac:dyDescent="0.2">
      <c r="A204" s="4"/>
      <c r="B204" s="8" t="s">
        <v>33</v>
      </c>
      <c r="C204" s="8"/>
      <c r="D204" s="8" t="s">
        <v>429</v>
      </c>
      <c r="E204" s="8" t="s">
        <v>430</v>
      </c>
    </row>
    <row r="205" spans="1:5" x14ac:dyDescent="0.2">
      <c r="A205" s="4"/>
      <c r="B205" s="8" t="s">
        <v>33</v>
      </c>
      <c r="C205" s="8"/>
      <c r="D205" s="8" t="s">
        <v>431</v>
      </c>
      <c r="E205" s="8" t="s">
        <v>432</v>
      </c>
    </row>
    <row r="206" spans="1:5" ht="38.25" x14ac:dyDescent="0.2">
      <c r="A206" s="4"/>
      <c r="B206" s="8" t="s">
        <v>33</v>
      </c>
      <c r="C206" s="8"/>
      <c r="D206" s="8" t="s">
        <v>433</v>
      </c>
      <c r="E206" s="8" t="s">
        <v>434</v>
      </c>
    </row>
    <row r="207" spans="1:5" ht="25.5" x14ac:dyDescent="0.2">
      <c r="A207" s="4"/>
      <c r="B207" s="8" t="s">
        <v>33</v>
      </c>
      <c r="C207" s="8"/>
      <c r="D207" s="8" t="s">
        <v>435</v>
      </c>
      <c r="E207" s="8" t="s">
        <v>436</v>
      </c>
    </row>
    <row r="208" spans="1:5" x14ac:dyDescent="0.2">
      <c r="A208" s="4"/>
      <c r="B208" s="8" t="s">
        <v>33</v>
      </c>
      <c r="C208" s="8"/>
      <c r="D208" s="8" t="s">
        <v>437</v>
      </c>
      <c r="E208" s="8" t="s">
        <v>430</v>
      </c>
    </row>
    <row r="209" spans="1:5" x14ac:dyDescent="0.2">
      <c r="A209" s="4"/>
      <c r="B209" s="8" t="s">
        <v>33</v>
      </c>
      <c r="C209" s="8" t="s">
        <v>438</v>
      </c>
      <c r="D209" s="8" t="s">
        <v>379</v>
      </c>
      <c r="E209" s="8" t="s">
        <v>439</v>
      </c>
    </row>
    <row r="210" spans="1:5" x14ac:dyDescent="0.2">
      <c r="A210" s="4"/>
      <c r="B210" s="8" t="s">
        <v>33</v>
      </c>
      <c r="C210" s="8" t="s">
        <v>192</v>
      </c>
      <c r="D210" s="8" t="s">
        <v>440</v>
      </c>
      <c r="E210" s="8" t="s">
        <v>430</v>
      </c>
    </row>
    <row r="211" spans="1:5" ht="25.5" x14ac:dyDescent="0.2">
      <c r="A211" s="4"/>
      <c r="B211" s="8" t="s">
        <v>33</v>
      </c>
      <c r="C211" s="8" t="s">
        <v>275</v>
      </c>
      <c r="D211" s="8" t="s">
        <v>441</v>
      </c>
      <c r="E211" s="8" t="s">
        <v>430</v>
      </c>
    </row>
    <row r="212" spans="1:5" x14ac:dyDescent="0.2">
      <c r="A212" s="4"/>
      <c r="B212" s="8" t="s">
        <v>33</v>
      </c>
      <c r="C212" s="8" t="s">
        <v>157</v>
      </c>
      <c r="D212" s="8" t="s">
        <v>442</v>
      </c>
      <c r="E212" s="8" t="s">
        <v>430</v>
      </c>
    </row>
    <row r="213" spans="1:5" x14ac:dyDescent="0.2">
      <c r="A213" s="4"/>
      <c r="B213" s="8" t="s">
        <v>33</v>
      </c>
      <c r="C213" s="8" t="s">
        <v>443</v>
      </c>
      <c r="D213" s="8" t="s">
        <v>363</v>
      </c>
      <c r="E213" s="8" t="s">
        <v>430</v>
      </c>
    </row>
    <row r="214" spans="1:5" x14ac:dyDescent="0.2">
      <c r="A214" s="4"/>
      <c r="B214" s="8" t="s">
        <v>33</v>
      </c>
      <c r="C214" s="8" t="s">
        <v>159</v>
      </c>
      <c r="D214" s="8" t="s">
        <v>444</v>
      </c>
      <c r="E214" s="8" t="s">
        <v>445</v>
      </c>
    </row>
    <row r="215" spans="1:5" x14ac:dyDescent="0.2">
      <c r="A215" s="4"/>
      <c r="B215" s="8" t="s">
        <v>33</v>
      </c>
      <c r="C215" s="8" t="s">
        <v>210</v>
      </c>
      <c r="D215" s="8" t="s">
        <v>163</v>
      </c>
      <c r="E215" s="8" t="s">
        <v>446</v>
      </c>
    </row>
    <row r="216" spans="1:5" x14ac:dyDescent="0.2">
      <c r="A216" s="4"/>
      <c r="B216" s="8" t="s">
        <v>33</v>
      </c>
      <c r="C216" s="8" t="s">
        <v>165</v>
      </c>
      <c r="D216" s="8" t="s">
        <v>163</v>
      </c>
      <c r="E216" s="8" t="s">
        <v>439</v>
      </c>
    </row>
    <row r="217" spans="1:5" x14ac:dyDescent="0.2">
      <c r="A217" s="4"/>
      <c r="B217" s="8" t="s">
        <v>33</v>
      </c>
      <c r="C217" s="8" t="s">
        <v>174</v>
      </c>
      <c r="D217" s="8" t="s">
        <v>163</v>
      </c>
      <c r="E217" s="8" t="s">
        <v>446</v>
      </c>
    </row>
    <row r="218" spans="1:5" x14ac:dyDescent="0.2">
      <c r="A218" s="4"/>
      <c r="B218" s="8" t="s">
        <v>33</v>
      </c>
      <c r="C218" s="8" t="s">
        <v>296</v>
      </c>
      <c r="D218" s="8" t="s">
        <v>158</v>
      </c>
      <c r="E218" s="8" t="s">
        <v>446</v>
      </c>
    </row>
    <row r="219" spans="1:5" x14ac:dyDescent="0.2">
      <c r="A219" s="4"/>
      <c r="B219" s="8" t="s">
        <v>33</v>
      </c>
      <c r="C219" s="8" t="s">
        <v>257</v>
      </c>
      <c r="D219" s="8" t="s">
        <v>163</v>
      </c>
      <c r="E219" s="8" t="s">
        <v>445</v>
      </c>
    </row>
    <row r="220" spans="1:5" x14ac:dyDescent="0.2">
      <c r="A220" s="4"/>
      <c r="B220" s="8" t="s">
        <v>33</v>
      </c>
      <c r="C220" s="8" t="s">
        <v>447</v>
      </c>
      <c r="D220" s="8" t="s">
        <v>163</v>
      </c>
      <c r="E220" s="8" t="s">
        <v>445</v>
      </c>
    </row>
    <row r="221" spans="1:5" x14ac:dyDescent="0.2">
      <c r="A221" s="4"/>
      <c r="B221" s="8" t="s">
        <v>33</v>
      </c>
      <c r="C221" s="8" t="s">
        <v>448</v>
      </c>
      <c r="D221" s="8" t="s">
        <v>163</v>
      </c>
      <c r="E221" s="8" t="s">
        <v>445</v>
      </c>
    </row>
    <row r="222" spans="1:5" ht="25.5" x14ac:dyDescent="0.2">
      <c r="A222" s="4"/>
      <c r="B222" s="8" t="s">
        <v>33</v>
      </c>
      <c r="C222" s="8" t="s">
        <v>449</v>
      </c>
      <c r="D222" s="8" t="s">
        <v>450</v>
      </c>
      <c r="E222" s="8" t="s">
        <v>451</v>
      </c>
    </row>
    <row r="223" spans="1:5" x14ac:dyDescent="0.2">
      <c r="A223" s="4"/>
      <c r="B223" s="8" t="s">
        <v>33</v>
      </c>
      <c r="C223" s="8" t="s">
        <v>452</v>
      </c>
      <c r="D223" s="8" t="s">
        <v>163</v>
      </c>
      <c r="E223" s="8" t="s">
        <v>451</v>
      </c>
    </row>
    <row r="224" spans="1:5" x14ac:dyDescent="0.2">
      <c r="A224" s="4"/>
      <c r="B224" s="8" t="s">
        <v>33</v>
      </c>
      <c r="C224" s="8" t="s">
        <v>453</v>
      </c>
      <c r="D224" s="8" t="s">
        <v>163</v>
      </c>
      <c r="E224" s="8" t="s">
        <v>451</v>
      </c>
    </row>
    <row r="225" spans="1:5" x14ac:dyDescent="0.2">
      <c r="A225" s="4"/>
      <c r="B225" s="8" t="s">
        <v>33</v>
      </c>
      <c r="C225" s="8" t="s">
        <v>454</v>
      </c>
      <c r="D225" s="8" t="s">
        <v>163</v>
      </c>
      <c r="E225" s="8" t="s">
        <v>455</v>
      </c>
    </row>
    <row r="226" spans="1:5" x14ac:dyDescent="0.2">
      <c r="A226" s="4"/>
      <c r="B226" s="8" t="s">
        <v>33</v>
      </c>
      <c r="C226" s="8" t="s">
        <v>456</v>
      </c>
      <c r="D226" s="8" t="s">
        <v>163</v>
      </c>
      <c r="E226" s="8" t="s">
        <v>457</v>
      </c>
    </row>
    <row r="227" spans="1:5" x14ac:dyDescent="0.2">
      <c r="A227" s="4"/>
      <c r="B227" s="8" t="s">
        <v>33</v>
      </c>
      <c r="C227" s="8" t="s">
        <v>458</v>
      </c>
      <c r="D227" s="8" t="s">
        <v>163</v>
      </c>
      <c r="E227" s="8" t="s">
        <v>457</v>
      </c>
    </row>
    <row r="228" spans="1:5" x14ac:dyDescent="0.2">
      <c r="A228" s="4"/>
      <c r="B228" s="8" t="s">
        <v>33</v>
      </c>
      <c r="C228" s="8" t="s">
        <v>459</v>
      </c>
      <c r="D228" s="8" t="s">
        <v>163</v>
      </c>
      <c r="E228" s="8" t="s">
        <v>457</v>
      </c>
    </row>
    <row r="229" spans="1:5" x14ac:dyDescent="0.2">
      <c r="A229" s="4"/>
      <c r="B229" s="8" t="s">
        <v>33</v>
      </c>
      <c r="C229" s="8" t="s">
        <v>460</v>
      </c>
      <c r="D229" s="8" t="s">
        <v>163</v>
      </c>
      <c r="E229" s="8" t="s">
        <v>445</v>
      </c>
    </row>
    <row r="230" spans="1:5" x14ac:dyDescent="0.2">
      <c r="A230" s="4"/>
      <c r="B230" s="8" t="s">
        <v>33</v>
      </c>
      <c r="C230" s="8" t="s">
        <v>461</v>
      </c>
      <c r="D230" s="8" t="s">
        <v>163</v>
      </c>
      <c r="E230" s="8" t="s">
        <v>457</v>
      </c>
    </row>
    <row r="231" spans="1:5" x14ac:dyDescent="0.2">
      <c r="A231" s="4"/>
      <c r="B231" s="8" t="s">
        <v>33</v>
      </c>
      <c r="C231" s="8" t="s">
        <v>462</v>
      </c>
      <c r="D231" s="8" t="s">
        <v>163</v>
      </c>
      <c r="E231" s="8" t="s">
        <v>463</v>
      </c>
    </row>
    <row r="232" spans="1:5" x14ac:dyDescent="0.2">
      <c r="A232" s="4"/>
      <c r="B232" s="8" t="s">
        <v>33</v>
      </c>
      <c r="C232" s="8" t="s">
        <v>464</v>
      </c>
      <c r="D232" s="8" t="s">
        <v>163</v>
      </c>
      <c r="E232" s="8" t="s">
        <v>455</v>
      </c>
    </row>
    <row r="233" spans="1:5" x14ac:dyDescent="0.2">
      <c r="A233" s="4"/>
      <c r="B233" s="8" t="s">
        <v>33</v>
      </c>
      <c r="C233" s="8" t="s">
        <v>465</v>
      </c>
      <c r="D233" s="8" t="s">
        <v>163</v>
      </c>
      <c r="E233" s="8" t="s">
        <v>457</v>
      </c>
    </row>
    <row r="234" spans="1:5" x14ac:dyDescent="0.2">
      <c r="A234" s="4"/>
      <c r="B234" s="8" t="s">
        <v>33</v>
      </c>
      <c r="C234" s="8" t="s">
        <v>466</v>
      </c>
      <c r="D234" s="8" t="s">
        <v>163</v>
      </c>
      <c r="E234" s="8" t="s">
        <v>451</v>
      </c>
    </row>
    <row r="235" spans="1:5" x14ac:dyDescent="0.2">
      <c r="A235" s="4"/>
      <c r="B235" s="8" t="s">
        <v>33</v>
      </c>
      <c r="C235" s="8" t="s">
        <v>467</v>
      </c>
      <c r="D235" s="8" t="s">
        <v>163</v>
      </c>
      <c r="E235" s="8" t="s">
        <v>430</v>
      </c>
    </row>
    <row r="236" spans="1:5" x14ac:dyDescent="0.2">
      <c r="A236" s="4"/>
      <c r="B236" s="8" t="s">
        <v>33</v>
      </c>
      <c r="C236" s="8" t="s">
        <v>468</v>
      </c>
      <c r="D236" s="8" t="s">
        <v>469</v>
      </c>
      <c r="E236" s="8" t="s">
        <v>470</v>
      </c>
    </row>
    <row r="237" spans="1:5" x14ac:dyDescent="0.2">
      <c r="A237" s="4"/>
      <c r="B237" s="8" t="s">
        <v>33</v>
      </c>
      <c r="C237" s="8" t="s">
        <v>471</v>
      </c>
      <c r="D237" s="8" t="s">
        <v>163</v>
      </c>
      <c r="E237" s="8" t="s">
        <v>451</v>
      </c>
    </row>
    <row r="238" spans="1:5" x14ac:dyDescent="0.2">
      <c r="A238" s="4"/>
      <c r="B238" s="8" t="s">
        <v>33</v>
      </c>
      <c r="C238" s="8" t="s">
        <v>472</v>
      </c>
      <c r="D238" s="8" t="s">
        <v>163</v>
      </c>
      <c r="E238" s="8"/>
    </row>
    <row r="239" spans="1:5" x14ac:dyDescent="0.2">
      <c r="A239" s="4"/>
      <c r="B239" s="8" t="s">
        <v>33</v>
      </c>
      <c r="C239" s="8" t="s">
        <v>182</v>
      </c>
      <c r="D239" s="8" t="s">
        <v>163</v>
      </c>
      <c r="E239" s="8" t="s">
        <v>455</v>
      </c>
    </row>
    <row r="240" spans="1:5" x14ac:dyDescent="0.2">
      <c r="A240" s="4"/>
      <c r="B240" s="8" t="s">
        <v>33</v>
      </c>
      <c r="C240" s="8" t="s">
        <v>473</v>
      </c>
      <c r="D240" s="8" t="s">
        <v>163</v>
      </c>
      <c r="E240" s="8" t="s">
        <v>455</v>
      </c>
    </row>
    <row r="241" spans="1:5" x14ac:dyDescent="0.2">
      <c r="A241" s="4"/>
      <c r="B241" s="8" t="s">
        <v>33</v>
      </c>
      <c r="C241" s="8" t="s">
        <v>474</v>
      </c>
      <c r="D241" s="8" t="s">
        <v>163</v>
      </c>
      <c r="E241" s="8" t="s">
        <v>475</v>
      </c>
    </row>
    <row r="242" spans="1:5" x14ac:dyDescent="0.2">
      <c r="A242" s="4"/>
      <c r="B242" s="8" t="s">
        <v>33</v>
      </c>
      <c r="C242" s="8" t="s">
        <v>476</v>
      </c>
      <c r="D242" s="8" t="s">
        <v>163</v>
      </c>
      <c r="E242" s="8" t="s">
        <v>477</v>
      </c>
    </row>
    <row r="243" spans="1:5" ht="63.75" x14ac:dyDescent="0.2">
      <c r="A243" s="4"/>
      <c r="B243" s="8" t="s">
        <v>33</v>
      </c>
      <c r="C243" s="8" t="s">
        <v>478</v>
      </c>
      <c r="D243" s="8" t="s">
        <v>479</v>
      </c>
      <c r="E243" s="8" t="s">
        <v>480</v>
      </c>
    </row>
    <row r="244" spans="1:5" x14ac:dyDescent="0.2">
      <c r="A244" s="4"/>
      <c r="B244" s="8" t="s">
        <v>33</v>
      </c>
      <c r="C244" s="8" t="s">
        <v>481</v>
      </c>
      <c r="D244" s="8" t="s">
        <v>163</v>
      </c>
      <c r="E244" s="8" t="s">
        <v>482</v>
      </c>
    </row>
    <row r="245" spans="1:5" x14ac:dyDescent="0.2">
      <c r="A245" s="4"/>
      <c r="B245" s="8" t="s">
        <v>33</v>
      </c>
      <c r="C245" s="8" t="s">
        <v>483</v>
      </c>
      <c r="D245" s="8" t="s">
        <v>484</v>
      </c>
      <c r="E245" s="8"/>
    </row>
    <row r="246" spans="1:5" x14ac:dyDescent="0.2">
      <c r="A246" s="4"/>
      <c r="B246" s="8" t="s">
        <v>33</v>
      </c>
      <c r="C246" s="8" t="s">
        <v>485</v>
      </c>
      <c r="D246" s="8" t="s">
        <v>158</v>
      </c>
      <c r="E246" s="8" t="s">
        <v>457</v>
      </c>
    </row>
    <row r="247" spans="1:5" x14ac:dyDescent="0.2">
      <c r="A247" s="4"/>
      <c r="B247" s="8" t="s">
        <v>33</v>
      </c>
      <c r="C247" s="8" t="s">
        <v>486</v>
      </c>
      <c r="D247" s="8" t="s">
        <v>163</v>
      </c>
      <c r="E247" s="8" t="s">
        <v>487</v>
      </c>
    </row>
    <row r="248" spans="1:5" x14ac:dyDescent="0.2">
      <c r="A248" s="4"/>
      <c r="B248" s="8" t="s">
        <v>33</v>
      </c>
      <c r="C248" s="8" t="s">
        <v>488</v>
      </c>
      <c r="D248" s="8" t="s">
        <v>489</v>
      </c>
      <c r="E248" s="8" t="s">
        <v>490</v>
      </c>
    </row>
    <row r="249" spans="1:5" x14ac:dyDescent="0.2">
      <c r="A249" s="4"/>
      <c r="B249" s="8" t="s">
        <v>33</v>
      </c>
      <c r="C249" s="8" t="s">
        <v>491</v>
      </c>
      <c r="D249" s="8" t="s">
        <v>492</v>
      </c>
      <c r="E249" s="8" t="s">
        <v>445</v>
      </c>
    </row>
    <row r="250" spans="1:5" ht="25.5" x14ac:dyDescent="0.2">
      <c r="A250" s="4" t="s">
        <v>34</v>
      </c>
      <c r="B250" s="8" t="s">
        <v>493</v>
      </c>
      <c r="C250" s="8"/>
      <c r="D250" s="8" t="s">
        <v>178</v>
      </c>
      <c r="E250" s="8" t="s">
        <v>494</v>
      </c>
    </row>
    <row r="251" spans="1:5" x14ac:dyDescent="0.2">
      <c r="A251" s="4"/>
      <c r="B251" s="8" t="s">
        <v>34</v>
      </c>
      <c r="C251" s="8"/>
      <c r="D251" s="8" t="s">
        <v>405</v>
      </c>
      <c r="E251" s="8" t="s">
        <v>146</v>
      </c>
    </row>
    <row r="252" spans="1:5" x14ac:dyDescent="0.2">
      <c r="A252" s="4" t="s">
        <v>35</v>
      </c>
      <c r="B252" s="8" t="s">
        <v>35</v>
      </c>
      <c r="C252" s="8"/>
      <c r="D252" s="8" t="s">
        <v>495</v>
      </c>
      <c r="E252" s="8"/>
    </row>
    <row r="253" spans="1:5" x14ac:dyDescent="0.2">
      <c r="A253" s="4"/>
      <c r="B253" s="8" t="s">
        <v>35</v>
      </c>
      <c r="C253" s="8" t="s">
        <v>260</v>
      </c>
      <c r="D253" s="8" t="s">
        <v>496</v>
      </c>
      <c r="E253" s="8"/>
    </row>
    <row r="254" spans="1:5" x14ac:dyDescent="0.2">
      <c r="A254" s="4" t="s">
        <v>36</v>
      </c>
      <c r="B254" s="8" t="s">
        <v>497</v>
      </c>
      <c r="C254" s="8"/>
      <c r="D254" s="8" t="s">
        <v>187</v>
      </c>
      <c r="E254" s="8" t="s">
        <v>498</v>
      </c>
    </row>
    <row r="255" spans="1:5" ht="25.5" x14ac:dyDescent="0.2">
      <c r="A255" s="4"/>
      <c r="B255" s="8" t="s">
        <v>499</v>
      </c>
      <c r="C255" s="8" t="s">
        <v>193</v>
      </c>
      <c r="D255" s="8" t="s">
        <v>500</v>
      </c>
      <c r="E255" s="8"/>
    </row>
    <row r="256" spans="1:5" ht="25.5" x14ac:dyDescent="0.2">
      <c r="A256" s="4"/>
      <c r="B256" s="8" t="s">
        <v>499</v>
      </c>
      <c r="C256" s="8" t="s">
        <v>280</v>
      </c>
      <c r="D256" s="8" t="s">
        <v>501</v>
      </c>
      <c r="E256" s="8"/>
    </row>
    <row r="257" spans="1:5" x14ac:dyDescent="0.2">
      <c r="A257" s="4"/>
      <c r="B257" s="8" t="s">
        <v>502</v>
      </c>
      <c r="C257" s="8"/>
      <c r="D257" s="8" t="s">
        <v>305</v>
      </c>
      <c r="E257" s="8" t="s">
        <v>503</v>
      </c>
    </row>
    <row r="258" spans="1:5" x14ac:dyDescent="0.2">
      <c r="A258" s="4"/>
      <c r="B258" s="8" t="s">
        <v>504</v>
      </c>
      <c r="C258" s="8"/>
      <c r="D258" s="8" t="s">
        <v>505</v>
      </c>
      <c r="E258" s="8"/>
    </row>
    <row r="259" spans="1:5" x14ac:dyDescent="0.2">
      <c r="A259" s="4"/>
      <c r="B259" s="8" t="s">
        <v>504</v>
      </c>
      <c r="C259" s="8"/>
      <c r="D259" s="8" t="s">
        <v>178</v>
      </c>
      <c r="E259" s="8" t="s">
        <v>506</v>
      </c>
    </row>
    <row r="260" spans="1:5" ht="25.5" x14ac:dyDescent="0.2">
      <c r="A260" s="4"/>
      <c r="B260" s="8" t="s">
        <v>504</v>
      </c>
      <c r="C260" s="8"/>
      <c r="D260" s="8" t="s">
        <v>353</v>
      </c>
      <c r="E260" s="8" t="s">
        <v>507</v>
      </c>
    </row>
    <row r="261" spans="1:5" x14ac:dyDescent="0.2">
      <c r="A261" s="4"/>
      <c r="B261" s="8" t="s">
        <v>508</v>
      </c>
      <c r="C261" s="8"/>
      <c r="D261" s="8" t="s">
        <v>187</v>
      </c>
      <c r="E261" s="8" t="s">
        <v>509</v>
      </c>
    </row>
    <row r="262" spans="1:5" x14ac:dyDescent="0.2">
      <c r="A262" s="4"/>
      <c r="B262" s="8" t="s">
        <v>510</v>
      </c>
      <c r="C262" s="8" t="s">
        <v>190</v>
      </c>
      <c r="D262" s="8" t="s">
        <v>511</v>
      </c>
      <c r="E262" s="8"/>
    </row>
    <row r="263" spans="1:5" x14ac:dyDescent="0.2">
      <c r="A263" s="4"/>
      <c r="B263" s="8" t="s">
        <v>36</v>
      </c>
      <c r="C263" s="8"/>
      <c r="D263" s="8" t="s">
        <v>512</v>
      </c>
      <c r="E263" s="8" t="s">
        <v>432</v>
      </c>
    </row>
    <row r="264" spans="1:5" x14ac:dyDescent="0.2">
      <c r="A264" s="4"/>
      <c r="B264" s="8" t="s">
        <v>36</v>
      </c>
      <c r="C264" s="8"/>
      <c r="D264" s="8" t="s">
        <v>513</v>
      </c>
      <c r="E264" s="8" t="s">
        <v>514</v>
      </c>
    </row>
    <row r="265" spans="1:5" x14ac:dyDescent="0.2">
      <c r="A265" s="4"/>
      <c r="B265" s="8" t="s">
        <v>36</v>
      </c>
      <c r="C265" s="8"/>
      <c r="D265" s="8" t="s">
        <v>515</v>
      </c>
      <c r="E265" s="8"/>
    </row>
    <row r="266" spans="1:5" x14ac:dyDescent="0.2">
      <c r="A266" s="4"/>
      <c r="B266" s="8" t="s">
        <v>36</v>
      </c>
      <c r="C266" s="8"/>
      <c r="D266" s="8" t="s">
        <v>516</v>
      </c>
      <c r="E266" s="8"/>
    </row>
    <row r="267" spans="1:5" x14ac:dyDescent="0.2">
      <c r="A267" s="4"/>
      <c r="B267" s="8" t="s">
        <v>36</v>
      </c>
      <c r="C267" s="8"/>
      <c r="D267" s="8" t="s">
        <v>517</v>
      </c>
      <c r="E267" s="8" t="s">
        <v>518</v>
      </c>
    </row>
    <row r="268" spans="1:5" x14ac:dyDescent="0.2">
      <c r="A268" s="4"/>
      <c r="B268" s="8" t="s">
        <v>36</v>
      </c>
      <c r="C268" s="8"/>
      <c r="D268" s="8" t="s">
        <v>519</v>
      </c>
      <c r="E268" s="8" t="s">
        <v>520</v>
      </c>
    </row>
    <row r="269" spans="1:5" x14ac:dyDescent="0.2">
      <c r="A269" s="4"/>
      <c r="B269" s="8" t="s">
        <v>36</v>
      </c>
      <c r="C269" s="8"/>
      <c r="D269" s="8" t="s">
        <v>521</v>
      </c>
      <c r="E269" s="8"/>
    </row>
    <row r="270" spans="1:5" ht="25.5" x14ac:dyDescent="0.2">
      <c r="A270" s="4"/>
      <c r="B270" s="8" t="s">
        <v>36</v>
      </c>
      <c r="C270" s="8"/>
      <c r="D270" s="8" t="s">
        <v>522</v>
      </c>
      <c r="E270" s="8" t="s">
        <v>523</v>
      </c>
    </row>
    <row r="271" spans="1:5" x14ac:dyDescent="0.2">
      <c r="A271" s="4"/>
      <c r="B271" s="8" t="s">
        <v>36</v>
      </c>
      <c r="C271" s="8"/>
      <c r="D271" s="8" t="s">
        <v>524</v>
      </c>
      <c r="E271" s="8" t="s">
        <v>432</v>
      </c>
    </row>
    <row r="272" spans="1:5" x14ac:dyDescent="0.2">
      <c r="A272" s="4"/>
      <c r="B272" s="8" t="s">
        <v>36</v>
      </c>
      <c r="C272" s="8"/>
      <c r="D272" s="8" t="s">
        <v>525</v>
      </c>
      <c r="E272" s="8" t="s">
        <v>526</v>
      </c>
    </row>
    <row r="273" spans="1:5" x14ac:dyDescent="0.2">
      <c r="A273" s="4"/>
      <c r="B273" s="8" t="s">
        <v>36</v>
      </c>
      <c r="C273" s="8"/>
      <c r="D273" s="8" t="s">
        <v>527</v>
      </c>
      <c r="E273" s="8"/>
    </row>
    <row r="274" spans="1:5" ht="25.5" x14ac:dyDescent="0.2">
      <c r="A274" s="4"/>
      <c r="B274" s="8" t="s">
        <v>36</v>
      </c>
      <c r="C274" s="8"/>
      <c r="D274" s="8" t="s">
        <v>528</v>
      </c>
      <c r="E274" s="8" t="s">
        <v>529</v>
      </c>
    </row>
    <row r="275" spans="1:5" x14ac:dyDescent="0.2">
      <c r="A275" s="4"/>
      <c r="B275" s="8" t="s">
        <v>36</v>
      </c>
      <c r="C275" s="8"/>
      <c r="D275" s="8" t="s">
        <v>530</v>
      </c>
      <c r="E275" s="8" t="s">
        <v>531</v>
      </c>
    </row>
    <row r="276" spans="1:5" x14ac:dyDescent="0.2">
      <c r="A276" s="4"/>
      <c r="B276" s="8" t="s">
        <v>36</v>
      </c>
      <c r="C276" s="8"/>
      <c r="D276" s="8" t="s">
        <v>187</v>
      </c>
      <c r="E276" s="8" t="s">
        <v>532</v>
      </c>
    </row>
    <row r="277" spans="1:5" x14ac:dyDescent="0.2">
      <c r="A277" s="4"/>
      <c r="B277" s="8" t="s">
        <v>36</v>
      </c>
      <c r="C277" s="8"/>
      <c r="D277" s="8" t="s">
        <v>187</v>
      </c>
      <c r="E277" s="8" t="s">
        <v>533</v>
      </c>
    </row>
    <row r="278" spans="1:5" ht="25.5" x14ac:dyDescent="0.2">
      <c r="A278" s="4"/>
      <c r="B278" s="8" t="s">
        <v>36</v>
      </c>
      <c r="C278" s="8"/>
      <c r="D278" s="8" t="s">
        <v>187</v>
      </c>
      <c r="E278" s="8" t="s">
        <v>534</v>
      </c>
    </row>
    <row r="279" spans="1:5" x14ac:dyDescent="0.2">
      <c r="A279" s="4"/>
      <c r="B279" s="8" t="s">
        <v>36</v>
      </c>
      <c r="C279" s="8"/>
      <c r="D279" s="8" t="s">
        <v>303</v>
      </c>
      <c r="E279" s="8" t="s">
        <v>535</v>
      </c>
    </row>
    <row r="280" spans="1:5" ht="25.5" x14ac:dyDescent="0.2">
      <c r="A280" s="4"/>
      <c r="B280" s="8" t="s">
        <v>36</v>
      </c>
      <c r="C280" s="8"/>
      <c r="D280" s="8" t="s">
        <v>536</v>
      </c>
      <c r="E280" s="8" t="s">
        <v>537</v>
      </c>
    </row>
    <row r="281" spans="1:5" x14ac:dyDescent="0.2">
      <c r="A281" s="4"/>
      <c r="B281" s="8" t="s">
        <v>36</v>
      </c>
      <c r="C281" s="8"/>
      <c r="D281" s="8" t="s">
        <v>538</v>
      </c>
      <c r="E281" s="8" t="s">
        <v>539</v>
      </c>
    </row>
    <row r="282" spans="1:5" ht="38.25" x14ac:dyDescent="0.2">
      <c r="A282" s="4"/>
      <c r="B282" s="8" t="s">
        <v>36</v>
      </c>
      <c r="C282" s="8"/>
      <c r="D282" s="8" t="s">
        <v>540</v>
      </c>
      <c r="E282" s="8" t="s">
        <v>541</v>
      </c>
    </row>
    <row r="283" spans="1:5" x14ac:dyDescent="0.2">
      <c r="A283" s="4"/>
      <c r="B283" s="8" t="s">
        <v>36</v>
      </c>
      <c r="C283" s="8"/>
      <c r="D283" s="8" t="s">
        <v>542</v>
      </c>
      <c r="E283" s="8" t="s">
        <v>543</v>
      </c>
    </row>
    <row r="284" spans="1:5" x14ac:dyDescent="0.2">
      <c r="A284" s="4"/>
      <c r="B284" s="8" t="s">
        <v>36</v>
      </c>
      <c r="C284" s="8"/>
      <c r="D284" s="8" t="s">
        <v>544</v>
      </c>
      <c r="E284" s="8" t="s">
        <v>545</v>
      </c>
    </row>
    <row r="285" spans="1:5" x14ac:dyDescent="0.2">
      <c r="A285" s="4"/>
      <c r="B285" s="8" t="s">
        <v>36</v>
      </c>
      <c r="C285" s="8"/>
      <c r="D285" s="8" t="s">
        <v>546</v>
      </c>
      <c r="E285" s="8"/>
    </row>
    <row r="286" spans="1:5" ht="25.5" x14ac:dyDescent="0.2">
      <c r="A286" s="4"/>
      <c r="B286" s="8" t="s">
        <v>36</v>
      </c>
      <c r="C286" s="8" t="s">
        <v>140</v>
      </c>
      <c r="D286" s="8" t="s">
        <v>547</v>
      </c>
      <c r="E286" s="8" t="s">
        <v>223</v>
      </c>
    </row>
    <row r="287" spans="1:5" x14ac:dyDescent="0.2">
      <c r="A287" s="4"/>
      <c r="B287" s="8" t="s">
        <v>36</v>
      </c>
      <c r="C287" s="8" t="s">
        <v>140</v>
      </c>
      <c r="D287" s="8" t="s">
        <v>548</v>
      </c>
      <c r="E287" s="8"/>
    </row>
    <row r="288" spans="1:5" x14ac:dyDescent="0.2">
      <c r="A288" s="4"/>
      <c r="B288" s="8" t="s">
        <v>36</v>
      </c>
      <c r="C288" s="8" t="s">
        <v>190</v>
      </c>
      <c r="D288" s="8" t="s">
        <v>549</v>
      </c>
      <c r="E288" s="8" t="s">
        <v>550</v>
      </c>
    </row>
    <row r="289" spans="1:5" x14ac:dyDescent="0.2">
      <c r="A289" s="4"/>
      <c r="B289" s="8" t="s">
        <v>36</v>
      </c>
      <c r="C289" s="8" t="s">
        <v>449</v>
      </c>
      <c r="D289" s="8" t="s">
        <v>551</v>
      </c>
      <c r="E289" s="8" t="s">
        <v>545</v>
      </c>
    </row>
    <row r="290" spans="1:5" x14ac:dyDescent="0.2">
      <c r="A290" s="4"/>
      <c r="B290" s="8" t="s">
        <v>36</v>
      </c>
      <c r="C290" s="8" t="s">
        <v>453</v>
      </c>
      <c r="D290" s="8" t="s">
        <v>363</v>
      </c>
      <c r="E290" s="8" t="s">
        <v>545</v>
      </c>
    </row>
    <row r="291" spans="1:5" x14ac:dyDescent="0.2">
      <c r="A291" s="4"/>
      <c r="B291" s="8" t="s">
        <v>36</v>
      </c>
      <c r="C291" s="8" t="s">
        <v>552</v>
      </c>
      <c r="D291" s="8" t="s">
        <v>553</v>
      </c>
      <c r="E291" s="8" t="s">
        <v>545</v>
      </c>
    </row>
    <row r="292" spans="1:5" x14ac:dyDescent="0.2">
      <c r="A292" s="4"/>
      <c r="B292" s="8" t="s">
        <v>36</v>
      </c>
      <c r="C292" s="8" t="s">
        <v>554</v>
      </c>
      <c r="D292" s="8" t="s">
        <v>363</v>
      </c>
      <c r="E292" s="8" t="s">
        <v>555</v>
      </c>
    </row>
    <row r="293" spans="1:5" x14ac:dyDescent="0.2">
      <c r="A293" s="4"/>
      <c r="B293" s="8" t="s">
        <v>36</v>
      </c>
      <c r="C293" s="8" t="s">
        <v>556</v>
      </c>
      <c r="D293" s="8" t="s">
        <v>379</v>
      </c>
      <c r="E293" s="8" t="s">
        <v>518</v>
      </c>
    </row>
    <row r="294" spans="1:5" x14ac:dyDescent="0.2">
      <c r="A294" s="4"/>
      <c r="B294" s="8" t="s">
        <v>36</v>
      </c>
      <c r="C294" s="8" t="s">
        <v>557</v>
      </c>
      <c r="D294" s="8" t="s">
        <v>363</v>
      </c>
      <c r="E294" s="8" t="s">
        <v>545</v>
      </c>
    </row>
    <row r="295" spans="1:5" x14ac:dyDescent="0.2">
      <c r="A295" s="4"/>
      <c r="B295" s="8" t="s">
        <v>36</v>
      </c>
      <c r="C295" s="8" t="s">
        <v>558</v>
      </c>
      <c r="D295" s="8" t="s">
        <v>559</v>
      </c>
      <c r="E295" s="8"/>
    </row>
    <row r="296" spans="1:5" x14ac:dyDescent="0.2">
      <c r="A296" s="4"/>
      <c r="B296" s="8" t="s">
        <v>36</v>
      </c>
      <c r="C296" s="8" t="s">
        <v>560</v>
      </c>
      <c r="D296" s="8" t="s">
        <v>363</v>
      </c>
      <c r="E296" s="8" t="s">
        <v>526</v>
      </c>
    </row>
    <row r="297" spans="1:5" x14ac:dyDescent="0.2">
      <c r="A297" s="4"/>
      <c r="B297" s="8" t="s">
        <v>36</v>
      </c>
      <c r="C297" s="8" t="s">
        <v>561</v>
      </c>
      <c r="D297" s="8" t="s">
        <v>363</v>
      </c>
      <c r="E297" s="8" t="s">
        <v>562</v>
      </c>
    </row>
    <row r="298" spans="1:5" x14ac:dyDescent="0.2">
      <c r="A298" s="4"/>
      <c r="B298" s="8" t="s">
        <v>36</v>
      </c>
      <c r="C298" s="8" t="s">
        <v>563</v>
      </c>
      <c r="D298" s="8" t="s">
        <v>363</v>
      </c>
      <c r="E298" s="8" t="s">
        <v>564</v>
      </c>
    </row>
    <row r="299" spans="1:5" x14ac:dyDescent="0.2">
      <c r="A299" s="4"/>
      <c r="B299" s="8" t="s">
        <v>36</v>
      </c>
      <c r="C299" s="8" t="s">
        <v>565</v>
      </c>
      <c r="D299" s="8" t="s">
        <v>566</v>
      </c>
      <c r="E299" s="8" t="s">
        <v>543</v>
      </c>
    </row>
    <row r="300" spans="1:5" x14ac:dyDescent="0.2">
      <c r="A300" s="4"/>
      <c r="B300" s="8" t="s">
        <v>36</v>
      </c>
      <c r="C300" s="8" t="s">
        <v>567</v>
      </c>
      <c r="D300" s="8" t="s">
        <v>568</v>
      </c>
      <c r="E300" s="8" t="s">
        <v>543</v>
      </c>
    </row>
    <row r="301" spans="1:5" x14ac:dyDescent="0.2">
      <c r="A301" s="4"/>
      <c r="B301" s="8" t="s">
        <v>36</v>
      </c>
      <c r="C301" s="8" t="s">
        <v>569</v>
      </c>
      <c r="D301" s="8" t="s">
        <v>385</v>
      </c>
      <c r="E301" s="8" t="s">
        <v>570</v>
      </c>
    </row>
    <row r="302" spans="1:5" x14ac:dyDescent="0.2">
      <c r="A302" s="4"/>
      <c r="B302" s="8" t="s">
        <v>36</v>
      </c>
      <c r="C302" s="8" t="s">
        <v>571</v>
      </c>
      <c r="D302" s="8" t="s">
        <v>572</v>
      </c>
      <c r="E302" s="8" t="s">
        <v>573</v>
      </c>
    </row>
    <row r="303" spans="1:5" x14ac:dyDescent="0.2">
      <c r="A303" s="4"/>
      <c r="B303" s="8" t="s">
        <v>36</v>
      </c>
      <c r="C303" s="8" t="s">
        <v>574</v>
      </c>
      <c r="D303" s="8" t="s">
        <v>575</v>
      </c>
      <c r="E303" s="8" t="s">
        <v>543</v>
      </c>
    </row>
    <row r="304" spans="1:5" x14ac:dyDescent="0.2">
      <c r="A304" s="4"/>
      <c r="B304" s="8" t="s">
        <v>36</v>
      </c>
      <c r="C304" s="8" t="s">
        <v>576</v>
      </c>
      <c r="D304" s="8" t="s">
        <v>363</v>
      </c>
      <c r="E304" s="8" t="s">
        <v>577</v>
      </c>
    </row>
    <row r="305" spans="1:5" x14ac:dyDescent="0.2">
      <c r="A305" s="4" t="s">
        <v>37</v>
      </c>
      <c r="B305" s="8" t="s">
        <v>578</v>
      </c>
      <c r="C305" s="8" t="s">
        <v>280</v>
      </c>
      <c r="D305" s="8" t="s">
        <v>258</v>
      </c>
      <c r="E305" s="8" t="s">
        <v>146</v>
      </c>
    </row>
    <row r="306" spans="1:5" x14ac:dyDescent="0.2">
      <c r="A306" s="4"/>
      <c r="B306" s="8" t="s">
        <v>37</v>
      </c>
      <c r="C306" s="8"/>
      <c r="D306" s="8" t="s">
        <v>579</v>
      </c>
      <c r="E306" s="8" t="s">
        <v>580</v>
      </c>
    </row>
    <row r="307" spans="1:5" x14ac:dyDescent="0.2">
      <c r="A307" s="4"/>
      <c r="B307" s="8" t="s">
        <v>37</v>
      </c>
      <c r="C307" s="8"/>
      <c r="D307" s="8" t="s">
        <v>178</v>
      </c>
      <c r="E307" s="8" t="s">
        <v>581</v>
      </c>
    </row>
    <row r="308" spans="1:5" x14ac:dyDescent="0.2">
      <c r="A308" s="4"/>
      <c r="B308" s="8" t="s">
        <v>37</v>
      </c>
      <c r="C308" s="8"/>
      <c r="D308" s="8" t="s">
        <v>187</v>
      </c>
      <c r="E308" s="8" t="s">
        <v>146</v>
      </c>
    </row>
    <row r="309" spans="1:5" x14ac:dyDescent="0.2">
      <c r="A309" s="4"/>
      <c r="B309" s="8" t="s">
        <v>37</v>
      </c>
      <c r="C309" s="8"/>
      <c r="D309" s="8" t="s">
        <v>305</v>
      </c>
      <c r="E309" s="8" t="s">
        <v>582</v>
      </c>
    </row>
    <row r="310" spans="1:5" x14ac:dyDescent="0.2">
      <c r="A310" s="4"/>
      <c r="B310" s="8" t="s">
        <v>37</v>
      </c>
      <c r="C310" s="8" t="s">
        <v>160</v>
      </c>
      <c r="D310" s="8" t="s">
        <v>163</v>
      </c>
      <c r="E310" s="8"/>
    </row>
    <row r="311" spans="1:5" x14ac:dyDescent="0.2">
      <c r="A311" s="4"/>
      <c r="B311" s="8" t="s">
        <v>37</v>
      </c>
      <c r="C311" s="8" t="s">
        <v>210</v>
      </c>
      <c r="D311" s="8" t="s">
        <v>158</v>
      </c>
      <c r="E311" s="8"/>
    </row>
    <row r="312" spans="1:5" x14ac:dyDescent="0.2">
      <c r="A312" s="4"/>
      <c r="B312" s="8" t="s">
        <v>37</v>
      </c>
      <c r="C312" s="8" t="s">
        <v>235</v>
      </c>
      <c r="D312" s="8" t="s">
        <v>158</v>
      </c>
      <c r="E312" s="8" t="s">
        <v>146</v>
      </c>
    </row>
    <row r="313" spans="1:5" x14ac:dyDescent="0.2">
      <c r="A313" s="4" t="s">
        <v>38</v>
      </c>
      <c r="B313" s="8" t="s">
        <v>583</v>
      </c>
      <c r="C313" s="8"/>
      <c r="D313" s="8" t="s">
        <v>178</v>
      </c>
      <c r="E313" s="8"/>
    </row>
    <row r="314" spans="1:5" x14ac:dyDescent="0.2">
      <c r="A314" s="4"/>
      <c r="B314" s="8" t="s">
        <v>38</v>
      </c>
      <c r="C314" s="8"/>
      <c r="D314" s="8" t="s">
        <v>584</v>
      </c>
      <c r="E314" s="8"/>
    </row>
    <row r="315" spans="1:5" x14ac:dyDescent="0.2">
      <c r="A315" s="4"/>
      <c r="B315" s="8" t="s">
        <v>38</v>
      </c>
      <c r="C315" s="8"/>
      <c r="D315" s="8" t="s">
        <v>585</v>
      </c>
      <c r="E315" s="8" t="s">
        <v>586</v>
      </c>
    </row>
    <row r="316" spans="1:5" x14ac:dyDescent="0.2">
      <c r="A316" s="4"/>
      <c r="B316" s="8" t="s">
        <v>38</v>
      </c>
      <c r="C316" s="8"/>
      <c r="D316" s="8" t="s">
        <v>211</v>
      </c>
      <c r="E316" s="8"/>
    </row>
    <row r="317" spans="1:5" x14ac:dyDescent="0.2">
      <c r="A317" s="4"/>
      <c r="B317" s="8" t="s">
        <v>38</v>
      </c>
      <c r="C317" s="8"/>
      <c r="D317" s="8" t="s">
        <v>187</v>
      </c>
      <c r="E317" s="8" t="s">
        <v>146</v>
      </c>
    </row>
    <row r="318" spans="1:5" x14ac:dyDescent="0.2">
      <c r="A318" s="4" t="s">
        <v>39</v>
      </c>
      <c r="B318" s="8" t="s">
        <v>587</v>
      </c>
      <c r="C318" s="8"/>
      <c r="D318" s="8" t="s">
        <v>588</v>
      </c>
      <c r="E318" s="8" t="s">
        <v>589</v>
      </c>
    </row>
    <row r="319" spans="1:5" x14ac:dyDescent="0.2">
      <c r="A319" s="4"/>
      <c r="B319" s="8" t="s">
        <v>590</v>
      </c>
      <c r="C319" s="8" t="s">
        <v>275</v>
      </c>
      <c r="D319" s="8" t="s">
        <v>163</v>
      </c>
      <c r="E319" s="8"/>
    </row>
    <row r="320" spans="1:5" x14ac:dyDescent="0.2">
      <c r="A320" s="4"/>
      <c r="B320" s="8" t="s">
        <v>39</v>
      </c>
      <c r="C320" s="8" t="s">
        <v>193</v>
      </c>
      <c r="D320" s="8" t="s">
        <v>158</v>
      </c>
      <c r="E320" s="8"/>
    </row>
    <row r="321" spans="1:5" x14ac:dyDescent="0.2">
      <c r="A321" s="4"/>
      <c r="B321" s="8" t="s">
        <v>39</v>
      </c>
      <c r="C321" s="8" t="s">
        <v>159</v>
      </c>
      <c r="D321" s="8" t="s">
        <v>591</v>
      </c>
      <c r="E321" s="8"/>
    </row>
    <row r="322" spans="1:5" x14ac:dyDescent="0.2">
      <c r="A322" s="4"/>
      <c r="B322" s="8" t="s">
        <v>39</v>
      </c>
      <c r="C322" s="8" t="s">
        <v>592</v>
      </c>
      <c r="D322" s="8" t="s">
        <v>158</v>
      </c>
      <c r="E322" s="8"/>
    </row>
    <row r="323" spans="1:5" x14ac:dyDescent="0.2">
      <c r="A323" s="1" t="s">
        <v>593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/>
  </sheetViews>
  <sheetFormatPr defaultRowHeight="15" x14ac:dyDescent="0.25"/>
  <cols>
    <col min="1" max="1" width="33.5703125" customWidth="1"/>
    <col min="2" max="2" width="24.140625" customWidth="1"/>
    <col min="3" max="3" width="13.42578125" customWidth="1"/>
    <col min="4" max="4" width="15.28515625" customWidth="1"/>
  </cols>
  <sheetData>
    <row r="1" spans="1:6" x14ac:dyDescent="0.25">
      <c r="A1" s="108" t="s">
        <v>1131</v>
      </c>
    </row>
    <row r="2" spans="1:6" ht="36" x14ac:dyDescent="0.25">
      <c r="A2" s="143" t="s">
        <v>611</v>
      </c>
      <c r="B2" s="143" t="s">
        <v>928</v>
      </c>
      <c r="C2" s="143" t="s">
        <v>613</v>
      </c>
      <c r="D2" s="143" t="s">
        <v>929</v>
      </c>
      <c r="E2" s="143" t="s">
        <v>930</v>
      </c>
      <c r="F2" s="143" t="s">
        <v>931</v>
      </c>
    </row>
    <row r="3" spans="1:6" x14ac:dyDescent="0.25">
      <c r="A3" s="146" t="s">
        <v>1043</v>
      </c>
      <c r="B3" s="145" t="s">
        <v>932</v>
      </c>
      <c r="C3" s="145" t="s">
        <v>933</v>
      </c>
      <c r="D3" s="145" t="s">
        <v>934</v>
      </c>
      <c r="E3" s="145" t="s">
        <v>935</v>
      </c>
      <c r="F3" s="145" t="s">
        <v>936</v>
      </c>
    </row>
    <row r="4" spans="1:6" x14ac:dyDescent="0.25">
      <c r="A4" s="144" t="s">
        <v>1044</v>
      </c>
      <c r="B4" s="144" t="s">
        <v>937</v>
      </c>
      <c r="C4" s="144" t="s">
        <v>933</v>
      </c>
      <c r="D4" s="144" t="s">
        <v>938</v>
      </c>
      <c r="E4" s="144" t="s">
        <v>935</v>
      </c>
      <c r="F4" s="144" t="s">
        <v>935</v>
      </c>
    </row>
    <row r="5" spans="1:6" x14ac:dyDescent="0.25">
      <c r="A5" s="144" t="s">
        <v>939</v>
      </c>
      <c r="B5" s="144" t="s">
        <v>940</v>
      </c>
      <c r="C5" s="144" t="s">
        <v>941</v>
      </c>
      <c r="D5" s="144" t="s">
        <v>938</v>
      </c>
      <c r="E5" s="144" t="s">
        <v>942</v>
      </c>
      <c r="F5" s="144" t="s">
        <v>943</v>
      </c>
    </row>
    <row r="6" spans="1:6" x14ac:dyDescent="0.25">
      <c r="A6" s="144" t="s">
        <v>944</v>
      </c>
      <c r="B6" s="144" t="s">
        <v>945</v>
      </c>
      <c r="C6" s="144" t="s">
        <v>941</v>
      </c>
      <c r="D6" s="144" t="s">
        <v>938</v>
      </c>
      <c r="E6" s="144" t="s">
        <v>942</v>
      </c>
      <c r="F6" s="144" t="s">
        <v>946</v>
      </c>
    </row>
    <row r="7" spans="1:6" x14ac:dyDescent="0.25">
      <c r="A7" s="144" t="s">
        <v>947</v>
      </c>
      <c r="B7" s="144" t="s">
        <v>940</v>
      </c>
      <c r="C7" s="144" t="s">
        <v>948</v>
      </c>
      <c r="D7" s="144" t="s">
        <v>938</v>
      </c>
      <c r="E7" s="144" t="s">
        <v>935</v>
      </c>
      <c r="F7" s="144" t="s">
        <v>935</v>
      </c>
    </row>
    <row r="8" spans="1:6" x14ac:dyDescent="0.25">
      <c r="A8" s="144" t="s">
        <v>949</v>
      </c>
      <c r="B8" s="144" t="s">
        <v>950</v>
      </c>
      <c r="C8" s="144" t="s">
        <v>948</v>
      </c>
      <c r="D8" s="144" t="s">
        <v>938</v>
      </c>
      <c r="E8" s="144" t="s">
        <v>935</v>
      </c>
      <c r="F8" s="144" t="s">
        <v>936</v>
      </c>
    </row>
    <row r="9" spans="1:6" x14ac:dyDescent="0.25">
      <c r="A9" s="144" t="s">
        <v>951</v>
      </c>
      <c r="B9" s="144" t="s">
        <v>940</v>
      </c>
      <c r="C9" s="144" t="s">
        <v>948</v>
      </c>
      <c r="D9" s="144" t="s">
        <v>938</v>
      </c>
      <c r="E9" s="144" t="s">
        <v>935</v>
      </c>
      <c r="F9" s="144" t="s">
        <v>935</v>
      </c>
    </row>
    <row r="10" spans="1:6" x14ac:dyDescent="0.25">
      <c r="A10" s="144" t="s">
        <v>952</v>
      </c>
      <c r="B10" s="144" t="s">
        <v>950</v>
      </c>
      <c r="C10" s="144" t="s">
        <v>953</v>
      </c>
      <c r="D10" s="144" t="s">
        <v>938</v>
      </c>
      <c r="E10" s="144" t="s">
        <v>935</v>
      </c>
      <c r="F10" s="144" t="s">
        <v>935</v>
      </c>
    </row>
    <row r="11" spans="1:6" ht="24" x14ac:dyDescent="0.25">
      <c r="A11" s="144" t="s">
        <v>1045</v>
      </c>
      <c r="B11" s="144" t="s">
        <v>954</v>
      </c>
      <c r="C11" s="144" t="s">
        <v>955</v>
      </c>
      <c r="D11" s="144" t="s">
        <v>938</v>
      </c>
      <c r="E11" s="144" t="s">
        <v>935</v>
      </c>
      <c r="F11" s="144" t="s">
        <v>935</v>
      </c>
    </row>
    <row r="12" spans="1:6" ht="24" x14ac:dyDescent="0.25">
      <c r="A12" s="144" t="s">
        <v>1046</v>
      </c>
      <c r="B12" s="144" t="s">
        <v>956</v>
      </c>
      <c r="C12" s="144" t="s">
        <v>941</v>
      </c>
      <c r="D12" s="144" t="s">
        <v>938</v>
      </c>
      <c r="E12" s="144" t="s">
        <v>935</v>
      </c>
      <c r="F12" s="144" t="s">
        <v>946</v>
      </c>
    </row>
    <row r="13" spans="1:6" ht="24" x14ac:dyDescent="0.25">
      <c r="A13" s="144" t="s">
        <v>957</v>
      </c>
      <c r="B13" s="144" t="s">
        <v>958</v>
      </c>
      <c r="C13" s="144" t="s">
        <v>953</v>
      </c>
      <c r="D13" s="144" t="s">
        <v>938</v>
      </c>
      <c r="E13" s="144" t="s">
        <v>942</v>
      </c>
      <c r="F13" s="144" t="s">
        <v>935</v>
      </c>
    </row>
    <row r="14" spans="1:6" ht="15" customHeight="1" x14ac:dyDescent="0.25">
      <c r="A14" s="144" t="s">
        <v>1047</v>
      </c>
      <c r="B14" s="144" t="s">
        <v>959</v>
      </c>
      <c r="C14" s="144" t="s">
        <v>960</v>
      </c>
      <c r="D14" s="144" t="s">
        <v>961</v>
      </c>
      <c r="E14" s="144" t="s">
        <v>942</v>
      </c>
      <c r="F14" s="144" t="s">
        <v>935</v>
      </c>
    </row>
    <row r="15" spans="1:6" x14ac:dyDescent="0.25">
      <c r="A15" s="144" t="s">
        <v>962</v>
      </c>
      <c r="B15" s="144" t="s">
        <v>963</v>
      </c>
      <c r="C15" s="144" t="s">
        <v>933</v>
      </c>
      <c r="D15" s="144" t="s">
        <v>938</v>
      </c>
      <c r="E15" s="144" t="s">
        <v>942</v>
      </c>
      <c r="F15" s="144" t="s">
        <v>935</v>
      </c>
    </row>
    <row r="16" spans="1:6" ht="15" customHeight="1" x14ac:dyDescent="0.25">
      <c r="A16" s="144" t="s">
        <v>964</v>
      </c>
      <c r="B16" s="144" t="s">
        <v>965</v>
      </c>
      <c r="C16" s="144" t="s">
        <v>933</v>
      </c>
      <c r="D16" s="144" t="s">
        <v>934</v>
      </c>
      <c r="E16" s="144" t="s">
        <v>935</v>
      </c>
      <c r="F16" s="144" t="s">
        <v>936</v>
      </c>
    </row>
    <row r="17" spans="1:6" x14ac:dyDescent="0.25">
      <c r="A17" s="144" t="s">
        <v>966</v>
      </c>
      <c r="B17" s="144" t="s">
        <v>967</v>
      </c>
      <c r="C17" s="144" t="s">
        <v>941</v>
      </c>
      <c r="D17" s="144" t="s">
        <v>938</v>
      </c>
      <c r="E17" s="144" t="s">
        <v>935</v>
      </c>
      <c r="F17" s="144" t="s">
        <v>946</v>
      </c>
    </row>
    <row r="18" spans="1:6" x14ac:dyDescent="0.25">
      <c r="A18" s="144" t="s">
        <v>968</v>
      </c>
      <c r="B18" s="144" t="s">
        <v>969</v>
      </c>
      <c r="C18" s="144" t="s">
        <v>941</v>
      </c>
      <c r="D18" s="144" t="s">
        <v>938</v>
      </c>
      <c r="E18" s="144" t="s">
        <v>935</v>
      </c>
      <c r="F18" s="144" t="s">
        <v>942</v>
      </c>
    </row>
    <row r="19" spans="1:6" x14ac:dyDescent="0.25">
      <c r="A19" s="144" t="s">
        <v>1048</v>
      </c>
      <c r="B19" s="144" t="s">
        <v>970</v>
      </c>
      <c r="C19" s="144" t="s">
        <v>953</v>
      </c>
      <c r="D19" s="144" t="s">
        <v>938</v>
      </c>
      <c r="E19" s="144" t="s">
        <v>935</v>
      </c>
      <c r="F19" s="144" t="s">
        <v>936</v>
      </c>
    </row>
    <row r="20" spans="1:6" x14ac:dyDescent="0.25">
      <c r="A20" s="144" t="s">
        <v>1049</v>
      </c>
      <c r="B20" s="144" t="s">
        <v>971</v>
      </c>
      <c r="C20" s="144" t="s">
        <v>941</v>
      </c>
      <c r="D20" s="144" t="s">
        <v>938</v>
      </c>
      <c r="E20" s="144" t="s">
        <v>935</v>
      </c>
      <c r="F20" s="144" t="s">
        <v>942</v>
      </c>
    </row>
    <row r="21" spans="1:6" x14ac:dyDescent="0.25">
      <c r="A21" s="144" t="s">
        <v>1050</v>
      </c>
      <c r="B21" s="144" t="s">
        <v>972</v>
      </c>
      <c r="C21" s="144" t="s">
        <v>933</v>
      </c>
      <c r="D21" s="144" t="s">
        <v>938</v>
      </c>
      <c r="E21" s="144" t="s">
        <v>935</v>
      </c>
      <c r="F21" s="144" t="s">
        <v>936</v>
      </c>
    </row>
    <row r="22" spans="1:6" x14ac:dyDescent="0.25">
      <c r="A22" s="144" t="s">
        <v>973</v>
      </c>
      <c r="B22" s="144" t="s">
        <v>974</v>
      </c>
      <c r="C22" s="144" t="s">
        <v>941</v>
      </c>
      <c r="D22" s="144" t="s">
        <v>934</v>
      </c>
      <c r="E22" s="144" t="s">
        <v>946</v>
      </c>
      <c r="F22" s="144" t="s">
        <v>943</v>
      </c>
    </row>
    <row r="23" spans="1:6" ht="24" x14ac:dyDescent="0.25">
      <c r="A23" s="144" t="s">
        <v>1051</v>
      </c>
      <c r="B23" s="144" t="s">
        <v>975</v>
      </c>
      <c r="C23" s="144" t="s">
        <v>941</v>
      </c>
      <c r="D23" s="144" t="s">
        <v>938</v>
      </c>
      <c r="E23" s="144" t="s">
        <v>935</v>
      </c>
      <c r="F23" s="144" t="s">
        <v>942</v>
      </c>
    </row>
    <row r="24" spans="1:6" ht="24" x14ac:dyDescent="0.25">
      <c r="A24" s="144" t="s">
        <v>1052</v>
      </c>
      <c r="B24" s="144" t="s">
        <v>976</v>
      </c>
      <c r="C24" s="144" t="s">
        <v>960</v>
      </c>
      <c r="D24" s="144" t="s">
        <v>934</v>
      </c>
      <c r="E24" s="144" t="s">
        <v>942</v>
      </c>
      <c r="F24" s="144" t="s">
        <v>936</v>
      </c>
    </row>
    <row r="25" spans="1:6" x14ac:dyDescent="0.25">
      <c r="A25" s="144" t="s">
        <v>977</v>
      </c>
      <c r="B25" s="144" t="s">
        <v>978</v>
      </c>
      <c r="C25" s="144" t="s">
        <v>948</v>
      </c>
      <c r="D25" s="144" t="s">
        <v>938</v>
      </c>
      <c r="E25" s="144" t="s">
        <v>935</v>
      </c>
      <c r="F25" s="144" t="s">
        <v>936</v>
      </c>
    </row>
    <row r="26" spans="1:6" x14ac:dyDescent="0.25">
      <c r="A26" s="144" t="s">
        <v>979</v>
      </c>
      <c r="B26" s="144" t="s">
        <v>978</v>
      </c>
      <c r="C26" s="144" t="s">
        <v>948</v>
      </c>
      <c r="D26" s="144" t="s">
        <v>938</v>
      </c>
      <c r="E26" s="144" t="s">
        <v>935</v>
      </c>
      <c r="F26" s="144" t="s">
        <v>936</v>
      </c>
    </row>
    <row r="27" spans="1:6" x14ac:dyDescent="0.25">
      <c r="A27" s="144" t="s">
        <v>980</v>
      </c>
      <c r="B27" s="144" t="s">
        <v>981</v>
      </c>
      <c r="C27" s="144" t="s">
        <v>953</v>
      </c>
      <c r="D27" s="144" t="s">
        <v>934</v>
      </c>
      <c r="E27" s="144" t="s">
        <v>942</v>
      </c>
      <c r="F27" s="144" t="s">
        <v>935</v>
      </c>
    </row>
    <row r="28" spans="1:6" x14ac:dyDescent="0.25">
      <c r="A28" s="144" t="s">
        <v>982</v>
      </c>
      <c r="B28" s="144" t="s">
        <v>978</v>
      </c>
      <c r="C28" s="144" t="s">
        <v>953</v>
      </c>
      <c r="D28" s="144" t="s">
        <v>938</v>
      </c>
      <c r="E28" s="144" t="s">
        <v>935</v>
      </c>
      <c r="F28" s="144" t="s">
        <v>935</v>
      </c>
    </row>
    <row r="29" spans="1:6" x14ac:dyDescent="0.25">
      <c r="A29" s="144" t="s">
        <v>983</v>
      </c>
      <c r="B29" s="144" t="s">
        <v>984</v>
      </c>
      <c r="C29" s="144" t="s">
        <v>953</v>
      </c>
      <c r="D29" s="144" t="s">
        <v>938</v>
      </c>
      <c r="E29" s="144" t="s">
        <v>935</v>
      </c>
      <c r="F29" s="144" t="s">
        <v>935</v>
      </c>
    </row>
    <row r="30" spans="1:6" x14ac:dyDescent="0.25">
      <c r="A30" s="144" t="s">
        <v>985</v>
      </c>
      <c r="B30" s="144" t="s">
        <v>986</v>
      </c>
      <c r="C30" s="144" t="s">
        <v>953</v>
      </c>
      <c r="D30" s="144" t="s">
        <v>938</v>
      </c>
      <c r="E30" s="144" t="s">
        <v>942</v>
      </c>
      <c r="F30" s="144" t="s">
        <v>936</v>
      </c>
    </row>
    <row r="31" spans="1:6" x14ac:dyDescent="0.25">
      <c r="A31" s="144" t="s">
        <v>987</v>
      </c>
      <c r="B31" s="144" t="s">
        <v>988</v>
      </c>
      <c r="C31" s="144" t="s">
        <v>953</v>
      </c>
      <c r="D31" s="144" t="s">
        <v>938</v>
      </c>
      <c r="E31" s="144" t="s">
        <v>935</v>
      </c>
      <c r="F31" s="144" t="s">
        <v>935</v>
      </c>
    </row>
    <row r="32" spans="1:6" x14ac:dyDescent="0.25">
      <c r="A32" s="144" t="s">
        <v>987</v>
      </c>
      <c r="B32" s="144" t="s">
        <v>989</v>
      </c>
      <c r="C32" s="144" t="s">
        <v>953</v>
      </c>
      <c r="D32" s="144" t="s">
        <v>938</v>
      </c>
      <c r="E32" s="144" t="s">
        <v>942</v>
      </c>
      <c r="F32" s="144" t="s">
        <v>936</v>
      </c>
    </row>
    <row r="33" spans="1:6" ht="15" customHeight="1" x14ac:dyDescent="0.25">
      <c r="A33" s="144" t="s">
        <v>1053</v>
      </c>
      <c r="B33" s="144" t="s">
        <v>990</v>
      </c>
      <c r="C33" s="144" t="s">
        <v>960</v>
      </c>
      <c r="D33" s="144" t="s">
        <v>934</v>
      </c>
      <c r="E33" s="144" t="s">
        <v>942</v>
      </c>
      <c r="F33" s="144" t="s">
        <v>935</v>
      </c>
    </row>
    <row r="34" spans="1:6" x14ac:dyDescent="0.25">
      <c r="A34" s="144" t="s">
        <v>991</v>
      </c>
      <c r="B34" s="144" t="s">
        <v>992</v>
      </c>
      <c r="C34" s="144" t="s">
        <v>993</v>
      </c>
      <c r="D34" s="144" t="s">
        <v>938</v>
      </c>
      <c r="E34" s="144" t="s">
        <v>942</v>
      </c>
      <c r="F34" s="144" t="s">
        <v>936</v>
      </c>
    </row>
    <row r="35" spans="1:6" x14ac:dyDescent="0.25">
      <c r="A35" s="144" t="s">
        <v>994</v>
      </c>
      <c r="B35" s="144" t="s">
        <v>995</v>
      </c>
      <c r="C35" s="144" t="s">
        <v>933</v>
      </c>
      <c r="D35" s="144" t="s">
        <v>934</v>
      </c>
      <c r="E35" s="144" t="s">
        <v>935</v>
      </c>
      <c r="F35" s="144" t="s">
        <v>936</v>
      </c>
    </row>
    <row r="36" spans="1:6" ht="24" x14ac:dyDescent="0.25">
      <c r="A36" s="144" t="s">
        <v>1054</v>
      </c>
      <c r="B36" s="144" t="s">
        <v>996</v>
      </c>
      <c r="C36" s="144" t="s">
        <v>953</v>
      </c>
      <c r="D36" s="144" t="s">
        <v>938</v>
      </c>
      <c r="E36" s="144" t="s">
        <v>942</v>
      </c>
      <c r="F36" s="144" t="s">
        <v>935</v>
      </c>
    </row>
    <row r="37" spans="1:6" x14ac:dyDescent="0.25">
      <c r="A37" s="144" t="s">
        <v>1055</v>
      </c>
      <c r="B37" s="144" t="s">
        <v>997</v>
      </c>
      <c r="C37" s="144" t="s">
        <v>933</v>
      </c>
      <c r="D37" s="144" t="s">
        <v>934</v>
      </c>
      <c r="E37" s="144" t="s">
        <v>942</v>
      </c>
      <c r="F37" s="144" t="s">
        <v>936</v>
      </c>
    </row>
    <row r="38" spans="1:6" x14ac:dyDescent="0.25">
      <c r="A38" s="144" t="s">
        <v>998</v>
      </c>
      <c r="B38" s="144" t="s">
        <v>999</v>
      </c>
      <c r="C38" s="144" t="s">
        <v>948</v>
      </c>
      <c r="D38" s="144" t="s">
        <v>934</v>
      </c>
      <c r="E38" s="144" t="s">
        <v>946</v>
      </c>
      <c r="F38" s="144" t="s">
        <v>936</v>
      </c>
    </row>
    <row r="39" spans="1:6" ht="24" x14ac:dyDescent="0.25">
      <c r="A39" s="144" t="s">
        <v>1000</v>
      </c>
      <c r="B39" s="144" t="s">
        <v>1001</v>
      </c>
      <c r="C39" s="144" t="s">
        <v>955</v>
      </c>
      <c r="D39" s="144" t="s">
        <v>938</v>
      </c>
      <c r="E39" s="144" t="s">
        <v>935</v>
      </c>
      <c r="F39" s="144" t="s">
        <v>935</v>
      </c>
    </row>
    <row r="40" spans="1:6" ht="24" x14ac:dyDescent="0.25">
      <c r="A40" s="144" t="s">
        <v>1056</v>
      </c>
      <c r="B40" s="144" t="s">
        <v>1002</v>
      </c>
      <c r="C40" s="144" t="s">
        <v>960</v>
      </c>
      <c r="D40" s="144" t="s">
        <v>934</v>
      </c>
      <c r="E40" s="144" t="s">
        <v>942</v>
      </c>
      <c r="F40" s="144" t="s">
        <v>935</v>
      </c>
    </row>
    <row r="41" spans="1:6" ht="24" x14ac:dyDescent="0.25">
      <c r="A41" s="144" t="s">
        <v>1003</v>
      </c>
      <c r="B41" s="144" t="s">
        <v>1004</v>
      </c>
      <c r="C41" s="144" t="s">
        <v>933</v>
      </c>
      <c r="D41" s="144" t="s">
        <v>934</v>
      </c>
      <c r="E41" s="144" t="s">
        <v>942</v>
      </c>
      <c r="F41" s="144" t="s">
        <v>935</v>
      </c>
    </row>
    <row r="42" spans="1:6" ht="24" x14ac:dyDescent="0.25">
      <c r="A42" s="144" t="s">
        <v>1005</v>
      </c>
      <c r="B42" s="144" t="s">
        <v>1006</v>
      </c>
      <c r="C42" s="144" t="s">
        <v>933</v>
      </c>
      <c r="D42" s="144" t="s">
        <v>934</v>
      </c>
      <c r="E42" s="144" t="s">
        <v>935</v>
      </c>
      <c r="F42" s="144" t="s">
        <v>936</v>
      </c>
    </row>
    <row r="43" spans="1:6" x14ac:dyDescent="0.25">
      <c r="A43" s="144" t="s">
        <v>1057</v>
      </c>
      <c r="B43" s="144" t="s">
        <v>1007</v>
      </c>
      <c r="C43" s="144" t="s">
        <v>953</v>
      </c>
      <c r="D43" s="144" t="s">
        <v>938</v>
      </c>
      <c r="E43" s="144" t="s">
        <v>942</v>
      </c>
      <c r="F43" s="144" t="s">
        <v>935</v>
      </c>
    </row>
    <row r="44" spans="1:6" x14ac:dyDescent="0.25">
      <c r="A44" s="144" t="s">
        <v>1008</v>
      </c>
      <c r="B44" s="144" t="s">
        <v>1009</v>
      </c>
      <c r="C44" s="144" t="s">
        <v>953</v>
      </c>
      <c r="D44" s="144" t="s">
        <v>938</v>
      </c>
      <c r="E44" s="144" t="s">
        <v>935</v>
      </c>
      <c r="F44" s="144" t="s">
        <v>936</v>
      </c>
    </row>
    <row r="45" spans="1:6" x14ac:dyDescent="0.25">
      <c r="A45" s="144" t="s">
        <v>1058</v>
      </c>
      <c r="B45" s="144" t="s">
        <v>1010</v>
      </c>
      <c r="C45" s="144" t="s">
        <v>941</v>
      </c>
      <c r="D45" s="144" t="s">
        <v>938</v>
      </c>
      <c r="E45" s="144" t="s">
        <v>942</v>
      </c>
      <c r="F45" s="144" t="s">
        <v>942</v>
      </c>
    </row>
    <row r="46" spans="1:6" ht="24" x14ac:dyDescent="0.25">
      <c r="A46" s="144" t="s">
        <v>1011</v>
      </c>
      <c r="B46" s="144" t="s">
        <v>1012</v>
      </c>
      <c r="C46" s="144" t="s">
        <v>955</v>
      </c>
      <c r="D46" s="144" t="s">
        <v>934</v>
      </c>
      <c r="E46" s="144" t="s">
        <v>935</v>
      </c>
      <c r="F46" s="144" t="s">
        <v>936</v>
      </c>
    </row>
    <row r="47" spans="1:6" x14ac:dyDescent="0.25">
      <c r="A47" s="144" t="s">
        <v>1059</v>
      </c>
      <c r="B47" s="144" t="s">
        <v>1013</v>
      </c>
      <c r="C47" s="144" t="s">
        <v>933</v>
      </c>
      <c r="D47" s="144" t="s">
        <v>938</v>
      </c>
      <c r="E47" s="144" t="s">
        <v>935</v>
      </c>
      <c r="F47" s="144" t="s">
        <v>936</v>
      </c>
    </row>
    <row r="48" spans="1:6" x14ac:dyDescent="0.25">
      <c r="A48" s="144" t="s">
        <v>1014</v>
      </c>
      <c r="B48" s="144" t="s">
        <v>1015</v>
      </c>
      <c r="C48" s="144" t="s">
        <v>941</v>
      </c>
      <c r="D48" s="144" t="s">
        <v>938</v>
      </c>
      <c r="E48" s="144" t="s">
        <v>935</v>
      </c>
      <c r="F48" s="144" t="s">
        <v>942</v>
      </c>
    </row>
    <row r="49" spans="1:6" x14ac:dyDescent="0.25">
      <c r="A49" s="144" t="s">
        <v>1060</v>
      </c>
      <c r="B49" s="144" t="s">
        <v>1016</v>
      </c>
      <c r="C49" s="144" t="s">
        <v>960</v>
      </c>
      <c r="D49" s="144" t="s">
        <v>934</v>
      </c>
      <c r="E49" s="144" t="s">
        <v>942</v>
      </c>
      <c r="F49" s="144" t="s">
        <v>935</v>
      </c>
    </row>
    <row r="50" spans="1:6" ht="24" x14ac:dyDescent="0.25">
      <c r="A50" s="144" t="s">
        <v>1017</v>
      </c>
      <c r="B50" s="144" t="s">
        <v>1018</v>
      </c>
      <c r="C50" s="144" t="s">
        <v>960</v>
      </c>
      <c r="D50" s="144" t="s">
        <v>934</v>
      </c>
      <c r="E50" s="144" t="s">
        <v>942</v>
      </c>
      <c r="F50" s="144" t="s">
        <v>935</v>
      </c>
    </row>
    <row r="51" spans="1:6" x14ac:dyDescent="0.25">
      <c r="A51" s="144" t="s">
        <v>1019</v>
      </c>
      <c r="B51" s="144" t="s">
        <v>1020</v>
      </c>
      <c r="C51" s="144" t="s">
        <v>960</v>
      </c>
      <c r="D51" s="144" t="s">
        <v>934</v>
      </c>
      <c r="E51" s="144" t="s">
        <v>942</v>
      </c>
      <c r="F51" s="144" t="s">
        <v>935</v>
      </c>
    </row>
    <row r="52" spans="1:6" x14ac:dyDescent="0.25">
      <c r="A52" s="144" t="s">
        <v>1021</v>
      </c>
      <c r="B52" s="144" t="s">
        <v>1022</v>
      </c>
      <c r="C52" s="144" t="s">
        <v>960</v>
      </c>
      <c r="D52" s="144" t="s">
        <v>934</v>
      </c>
      <c r="E52" s="144" t="s">
        <v>942</v>
      </c>
      <c r="F52" s="144" t="s">
        <v>935</v>
      </c>
    </row>
    <row r="53" spans="1:6" x14ac:dyDescent="0.25">
      <c r="A53" s="144" t="s">
        <v>1023</v>
      </c>
      <c r="B53" s="144" t="s">
        <v>1024</v>
      </c>
      <c r="C53" s="144" t="s">
        <v>933</v>
      </c>
      <c r="D53" s="144" t="s">
        <v>934</v>
      </c>
      <c r="E53" s="144" t="s">
        <v>935</v>
      </c>
      <c r="F53" s="144" t="s">
        <v>935</v>
      </c>
    </row>
    <row r="54" spans="1:6" ht="24" x14ac:dyDescent="0.25">
      <c r="A54" s="144" t="s">
        <v>1025</v>
      </c>
      <c r="B54" s="144" t="s">
        <v>1026</v>
      </c>
      <c r="C54" s="144" t="s">
        <v>933</v>
      </c>
      <c r="D54" s="144" t="s">
        <v>934</v>
      </c>
      <c r="E54" s="144" t="s">
        <v>935</v>
      </c>
      <c r="F54" s="144" t="s">
        <v>935</v>
      </c>
    </row>
    <row r="55" spans="1:6" x14ac:dyDescent="0.25">
      <c r="A55" s="144" t="s">
        <v>1027</v>
      </c>
      <c r="B55" s="144" t="s">
        <v>1028</v>
      </c>
      <c r="C55" s="144" t="s">
        <v>933</v>
      </c>
      <c r="D55" s="144" t="s">
        <v>934</v>
      </c>
      <c r="E55" s="144" t="s">
        <v>935</v>
      </c>
      <c r="F55" s="144" t="s">
        <v>936</v>
      </c>
    </row>
    <row r="56" spans="1:6" x14ac:dyDescent="0.25">
      <c r="A56" s="144" t="s">
        <v>1029</v>
      </c>
      <c r="B56" s="144" t="s">
        <v>1030</v>
      </c>
      <c r="C56" s="144" t="s">
        <v>933</v>
      </c>
      <c r="D56" s="144" t="s">
        <v>938</v>
      </c>
      <c r="E56" s="144" t="s">
        <v>942</v>
      </c>
      <c r="F56" s="144" t="s">
        <v>936</v>
      </c>
    </row>
    <row r="57" spans="1:6" x14ac:dyDescent="0.25">
      <c r="A57" s="144" t="s">
        <v>1031</v>
      </c>
      <c r="B57" s="144" t="s">
        <v>1032</v>
      </c>
      <c r="C57" s="144" t="s">
        <v>933</v>
      </c>
      <c r="D57" s="144" t="s">
        <v>934</v>
      </c>
      <c r="E57" s="144" t="s">
        <v>935</v>
      </c>
      <c r="F57" s="144" t="s">
        <v>936</v>
      </c>
    </row>
    <row r="58" spans="1:6" x14ac:dyDescent="0.25">
      <c r="A58" s="144" t="s">
        <v>1061</v>
      </c>
      <c r="B58" s="144" t="s">
        <v>1033</v>
      </c>
      <c r="C58" s="144" t="s">
        <v>933</v>
      </c>
      <c r="D58" s="144" t="s">
        <v>934</v>
      </c>
      <c r="E58" s="144" t="s">
        <v>935</v>
      </c>
      <c r="F58" s="144" t="s">
        <v>935</v>
      </c>
    </row>
    <row r="59" spans="1:6" x14ac:dyDescent="0.25">
      <c r="A59" s="144" t="s">
        <v>1062</v>
      </c>
      <c r="B59" s="144" t="s">
        <v>1034</v>
      </c>
      <c r="C59" s="144" t="s">
        <v>933</v>
      </c>
      <c r="D59" s="144" t="s">
        <v>938</v>
      </c>
      <c r="E59" s="144" t="s">
        <v>942</v>
      </c>
      <c r="F59" s="144" t="s">
        <v>935</v>
      </c>
    </row>
    <row r="60" spans="1:6" x14ac:dyDescent="0.25">
      <c r="A60" s="144" t="s">
        <v>1035</v>
      </c>
      <c r="B60" s="144" t="s">
        <v>1036</v>
      </c>
      <c r="C60" s="144" t="s">
        <v>933</v>
      </c>
      <c r="D60" s="144" t="s">
        <v>934</v>
      </c>
      <c r="E60" s="144" t="s">
        <v>935</v>
      </c>
      <c r="F60" s="144" t="s">
        <v>935</v>
      </c>
    </row>
    <row r="61" spans="1:6" x14ac:dyDescent="0.25">
      <c r="A61" s="144" t="s">
        <v>1037</v>
      </c>
      <c r="B61" s="144" t="s">
        <v>1038</v>
      </c>
      <c r="C61" s="144" t="s">
        <v>933</v>
      </c>
      <c r="D61" s="144" t="s">
        <v>934</v>
      </c>
      <c r="E61" s="144" t="s">
        <v>935</v>
      </c>
      <c r="F61" s="144" t="s">
        <v>935</v>
      </c>
    </row>
    <row r="62" spans="1:6" x14ac:dyDescent="0.25">
      <c r="A62" s="144" t="s">
        <v>1039</v>
      </c>
      <c r="B62" s="144" t="s">
        <v>1040</v>
      </c>
      <c r="C62" s="144" t="s">
        <v>933</v>
      </c>
      <c r="D62" s="144" t="s">
        <v>938</v>
      </c>
      <c r="E62" s="144" t="s">
        <v>935</v>
      </c>
      <c r="F62" s="144" t="s">
        <v>936</v>
      </c>
    </row>
    <row r="63" spans="1:6" x14ac:dyDescent="0.25">
      <c r="A63" s="144" t="s">
        <v>1041</v>
      </c>
      <c r="B63" s="144" t="s">
        <v>1042</v>
      </c>
      <c r="C63" s="144" t="s">
        <v>941</v>
      </c>
      <c r="D63" s="144" t="s">
        <v>938</v>
      </c>
      <c r="E63" s="144" t="s">
        <v>942</v>
      </c>
      <c r="F63" s="144" t="s">
        <v>943</v>
      </c>
    </row>
    <row r="64" spans="1:6" x14ac:dyDescent="0.25">
      <c r="A64" s="1" t="s">
        <v>1063</v>
      </c>
    </row>
    <row r="65" spans="1:1" x14ac:dyDescent="0.25">
      <c r="A65" s="1" t="s">
        <v>1064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6"/>
  <sheetViews>
    <sheetView workbookViewId="0"/>
  </sheetViews>
  <sheetFormatPr defaultRowHeight="15" x14ac:dyDescent="0.25"/>
  <cols>
    <col min="1" max="1" width="36" style="2" bestFit="1" customWidth="1"/>
    <col min="2" max="2" width="26.42578125" style="2" bestFit="1" customWidth="1"/>
    <col min="3" max="3" width="20.140625" style="2" bestFit="1" customWidth="1"/>
    <col min="4" max="256" width="9.140625" style="2"/>
    <col min="257" max="257" width="36" style="2" bestFit="1" customWidth="1"/>
    <col min="258" max="258" width="26.42578125" style="2" bestFit="1" customWidth="1"/>
    <col min="259" max="259" width="20.140625" style="2" bestFit="1" customWidth="1"/>
    <col min="260" max="512" width="9.140625" style="2"/>
    <col min="513" max="513" width="36" style="2" bestFit="1" customWidth="1"/>
    <col min="514" max="514" width="26.42578125" style="2" bestFit="1" customWidth="1"/>
    <col min="515" max="515" width="20.140625" style="2" bestFit="1" customWidth="1"/>
    <col min="516" max="768" width="9.140625" style="2"/>
    <col min="769" max="769" width="36" style="2" bestFit="1" customWidth="1"/>
    <col min="770" max="770" width="26.42578125" style="2" bestFit="1" customWidth="1"/>
    <col min="771" max="771" width="20.140625" style="2" bestFit="1" customWidth="1"/>
    <col min="772" max="1024" width="9.140625" style="2"/>
    <col min="1025" max="1025" width="36" style="2" bestFit="1" customWidth="1"/>
    <col min="1026" max="1026" width="26.42578125" style="2" bestFit="1" customWidth="1"/>
    <col min="1027" max="1027" width="20.140625" style="2" bestFit="1" customWidth="1"/>
    <col min="1028" max="1280" width="9.140625" style="2"/>
    <col min="1281" max="1281" width="36" style="2" bestFit="1" customWidth="1"/>
    <col min="1282" max="1282" width="26.42578125" style="2" bestFit="1" customWidth="1"/>
    <col min="1283" max="1283" width="20.140625" style="2" bestFit="1" customWidth="1"/>
    <col min="1284" max="1536" width="9.140625" style="2"/>
    <col min="1537" max="1537" width="36" style="2" bestFit="1" customWidth="1"/>
    <col min="1538" max="1538" width="26.42578125" style="2" bestFit="1" customWidth="1"/>
    <col min="1539" max="1539" width="20.140625" style="2" bestFit="1" customWidth="1"/>
    <col min="1540" max="1792" width="9.140625" style="2"/>
    <col min="1793" max="1793" width="36" style="2" bestFit="1" customWidth="1"/>
    <col min="1794" max="1794" width="26.42578125" style="2" bestFit="1" customWidth="1"/>
    <col min="1795" max="1795" width="20.140625" style="2" bestFit="1" customWidth="1"/>
    <col min="1796" max="2048" width="9.140625" style="2"/>
    <col min="2049" max="2049" width="36" style="2" bestFit="1" customWidth="1"/>
    <col min="2050" max="2050" width="26.42578125" style="2" bestFit="1" customWidth="1"/>
    <col min="2051" max="2051" width="20.140625" style="2" bestFit="1" customWidth="1"/>
    <col min="2052" max="2304" width="9.140625" style="2"/>
    <col min="2305" max="2305" width="36" style="2" bestFit="1" customWidth="1"/>
    <col min="2306" max="2306" width="26.42578125" style="2" bestFit="1" customWidth="1"/>
    <col min="2307" max="2307" width="20.140625" style="2" bestFit="1" customWidth="1"/>
    <col min="2308" max="2560" width="9.140625" style="2"/>
    <col min="2561" max="2561" width="36" style="2" bestFit="1" customWidth="1"/>
    <col min="2562" max="2562" width="26.42578125" style="2" bestFit="1" customWidth="1"/>
    <col min="2563" max="2563" width="20.140625" style="2" bestFit="1" customWidth="1"/>
    <col min="2564" max="2816" width="9.140625" style="2"/>
    <col min="2817" max="2817" width="36" style="2" bestFit="1" customWidth="1"/>
    <col min="2818" max="2818" width="26.42578125" style="2" bestFit="1" customWidth="1"/>
    <col min="2819" max="2819" width="20.140625" style="2" bestFit="1" customWidth="1"/>
    <col min="2820" max="3072" width="9.140625" style="2"/>
    <col min="3073" max="3073" width="36" style="2" bestFit="1" customWidth="1"/>
    <col min="3074" max="3074" width="26.42578125" style="2" bestFit="1" customWidth="1"/>
    <col min="3075" max="3075" width="20.140625" style="2" bestFit="1" customWidth="1"/>
    <col min="3076" max="3328" width="9.140625" style="2"/>
    <col min="3329" max="3329" width="36" style="2" bestFit="1" customWidth="1"/>
    <col min="3330" max="3330" width="26.42578125" style="2" bestFit="1" customWidth="1"/>
    <col min="3331" max="3331" width="20.140625" style="2" bestFit="1" customWidth="1"/>
    <col min="3332" max="3584" width="9.140625" style="2"/>
    <col min="3585" max="3585" width="36" style="2" bestFit="1" customWidth="1"/>
    <col min="3586" max="3586" width="26.42578125" style="2" bestFit="1" customWidth="1"/>
    <col min="3587" max="3587" width="20.140625" style="2" bestFit="1" customWidth="1"/>
    <col min="3588" max="3840" width="9.140625" style="2"/>
    <col min="3841" max="3841" width="36" style="2" bestFit="1" customWidth="1"/>
    <col min="3842" max="3842" width="26.42578125" style="2" bestFit="1" customWidth="1"/>
    <col min="3843" max="3843" width="20.140625" style="2" bestFit="1" customWidth="1"/>
    <col min="3844" max="4096" width="9.140625" style="2"/>
    <col min="4097" max="4097" width="36" style="2" bestFit="1" customWidth="1"/>
    <col min="4098" max="4098" width="26.42578125" style="2" bestFit="1" customWidth="1"/>
    <col min="4099" max="4099" width="20.140625" style="2" bestFit="1" customWidth="1"/>
    <col min="4100" max="4352" width="9.140625" style="2"/>
    <col min="4353" max="4353" width="36" style="2" bestFit="1" customWidth="1"/>
    <col min="4354" max="4354" width="26.42578125" style="2" bestFit="1" customWidth="1"/>
    <col min="4355" max="4355" width="20.140625" style="2" bestFit="1" customWidth="1"/>
    <col min="4356" max="4608" width="9.140625" style="2"/>
    <col min="4609" max="4609" width="36" style="2" bestFit="1" customWidth="1"/>
    <col min="4610" max="4610" width="26.42578125" style="2" bestFit="1" customWidth="1"/>
    <col min="4611" max="4611" width="20.140625" style="2" bestFit="1" customWidth="1"/>
    <col min="4612" max="4864" width="9.140625" style="2"/>
    <col min="4865" max="4865" width="36" style="2" bestFit="1" customWidth="1"/>
    <col min="4866" max="4866" width="26.42578125" style="2" bestFit="1" customWidth="1"/>
    <col min="4867" max="4867" width="20.140625" style="2" bestFit="1" customWidth="1"/>
    <col min="4868" max="5120" width="9.140625" style="2"/>
    <col min="5121" max="5121" width="36" style="2" bestFit="1" customWidth="1"/>
    <col min="5122" max="5122" width="26.42578125" style="2" bestFit="1" customWidth="1"/>
    <col min="5123" max="5123" width="20.140625" style="2" bestFit="1" customWidth="1"/>
    <col min="5124" max="5376" width="9.140625" style="2"/>
    <col min="5377" max="5377" width="36" style="2" bestFit="1" customWidth="1"/>
    <col min="5378" max="5378" width="26.42578125" style="2" bestFit="1" customWidth="1"/>
    <col min="5379" max="5379" width="20.140625" style="2" bestFit="1" customWidth="1"/>
    <col min="5380" max="5632" width="9.140625" style="2"/>
    <col min="5633" max="5633" width="36" style="2" bestFit="1" customWidth="1"/>
    <col min="5634" max="5634" width="26.42578125" style="2" bestFit="1" customWidth="1"/>
    <col min="5635" max="5635" width="20.140625" style="2" bestFit="1" customWidth="1"/>
    <col min="5636" max="5888" width="9.140625" style="2"/>
    <col min="5889" max="5889" width="36" style="2" bestFit="1" customWidth="1"/>
    <col min="5890" max="5890" width="26.42578125" style="2" bestFit="1" customWidth="1"/>
    <col min="5891" max="5891" width="20.140625" style="2" bestFit="1" customWidth="1"/>
    <col min="5892" max="6144" width="9.140625" style="2"/>
    <col min="6145" max="6145" width="36" style="2" bestFit="1" customWidth="1"/>
    <col min="6146" max="6146" width="26.42578125" style="2" bestFit="1" customWidth="1"/>
    <col min="6147" max="6147" width="20.140625" style="2" bestFit="1" customWidth="1"/>
    <col min="6148" max="6400" width="9.140625" style="2"/>
    <col min="6401" max="6401" width="36" style="2" bestFit="1" customWidth="1"/>
    <col min="6402" max="6402" width="26.42578125" style="2" bestFit="1" customWidth="1"/>
    <col min="6403" max="6403" width="20.140625" style="2" bestFit="1" customWidth="1"/>
    <col min="6404" max="6656" width="9.140625" style="2"/>
    <col min="6657" max="6657" width="36" style="2" bestFit="1" customWidth="1"/>
    <col min="6658" max="6658" width="26.42578125" style="2" bestFit="1" customWidth="1"/>
    <col min="6659" max="6659" width="20.140625" style="2" bestFit="1" customWidth="1"/>
    <col min="6660" max="6912" width="9.140625" style="2"/>
    <col min="6913" max="6913" width="36" style="2" bestFit="1" customWidth="1"/>
    <col min="6914" max="6914" width="26.42578125" style="2" bestFit="1" customWidth="1"/>
    <col min="6915" max="6915" width="20.140625" style="2" bestFit="1" customWidth="1"/>
    <col min="6916" max="7168" width="9.140625" style="2"/>
    <col min="7169" max="7169" width="36" style="2" bestFit="1" customWidth="1"/>
    <col min="7170" max="7170" width="26.42578125" style="2" bestFit="1" customWidth="1"/>
    <col min="7171" max="7171" width="20.140625" style="2" bestFit="1" customWidth="1"/>
    <col min="7172" max="7424" width="9.140625" style="2"/>
    <col min="7425" max="7425" width="36" style="2" bestFit="1" customWidth="1"/>
    <col min="7426" max="7426" width="26.42578125" style="2" bestFit="1" customWidth="1"/>
    <col min="7427" max="7427" width="20.140625" style="2" bestFit="1" customWidth="1"/>
    <col min="7428" max="7680" width="9.140625" style="2"/>
    <col min="7681" max="7681" width="36" style="2" bestFit="1" customWidth="1"/>
    <col min="7682" max="7682" width="26.42578125" style="2" bestFit="1" customWidth="1"/>
    <col min="7683" max="7683" width="20.140625" style="2" bestFit="1" customWidth="1"/>
    <col min="7684" max="7936" width="9.140625" style="2"/>
    <col min="7937" max="7937" width="36" style="2" bestFit="1" customWidth="1"/>
    <col min="7938" max="7938" width="26.42578125" style="2" bestFit="1" customWidth="1"/>
    <col min="7939" max="7939" width="20.140625" style="2" bestFit="1" customWidth="1"/>
    <col min="7940" max="8192" width="9.140625" style="2"/>
    <col min="8193" max="8193" width="36" style="2" bestFit="1" customWidth="1"/>
    <col min="8194" max="8194" width="26.42578125" style="2" bestFit="1" customWidth="1"/>
    <col min="8195" max="8195" width="20.140625" style="2" bestFit="1" customWidth="1"/>
    <col min="8196" max="8448" width="9.140625" style="2"/>
    <col min="8449" max="8449" width="36" style="2" bestFit="1" customWidth="1"/>
    <col min="8450" max="8450" width="26.42578125" style="2" bestFit="1" customWidth="1"/>
    <col min="8451" max="8451" width="20.140625" style="2" bestFit="1" customWidth="1"/>
    <col min="8452" max="8704" width="9.140625" style="2"/>
    <col min="8705" max="8705" width="36" style="2" bestFit="1" customWidth="1"/>
    <col min="8706" max="8706" width="26.42578125" style="2" bestFit="1" customWidth="1"/>
    <col min="8707" max="8707" width="20.140625" style="2" bestFit="1" customWidth="1"/>
    <col min="8708" max="8960" width="9.140625" style="2"/>
    <col min="8961" max="8961" width="36" style="2" bestFit="1" customWidth="1"/>
    <col min="8962" max="8962" width="26.42578125" style="2" bestFit="1" customWidth="1"/>
    <col min="8963" max="8963" width="20.140625" style="2" bestFit="1" customWidth="1"/>
    <col min="8964" max="9216" width="9.140625" style="2"/>
    <col min="9217" max="9217" width="36" style="2" bestFit="1" customWidth="1"/>
    <col min="9218" max="9218" width="26.42578125" style="2" bestFit="1" customWidth="1"/>
    <col min="9219" max="9219" width="20.140625" style="2" bestFit="1" customWidth="1"/>
    <col min="9220" max="9472" width="9.140625" style="2"/>
    <col min="9473" max="9473" width="36" style="2" bestFit="1" customWidth="1"/>
    <col min="9474" max="9474" width="26.42578125" style="2" bestFit="1" customWidth="1"/>
    <col min="9475" max="9475" width="20.140625" style="2" bestFit="1" customWidth="1"/>
    <col min="9476" max="9728" width="9.140625" style="2"/>
    <col min="9729" max="9729" width="36" style="2" bestFit="1" customWidth="1"/>
    <col min="9730" max="9730" width="26.42578125" style="2" bestFit="1" customWidth="1"/>
    <col min="9731" max="9731" width="20.140625" style="2" bestFit="1" customWidth="1"/>
    <col min="9732" max="9984" width="9.140625" style="2"/>
    <col min="9985" max="9985" width="36" style="2" bestFit="1" customWidth="1"/>
    <col min="9986" max="9986" width="26.42578125" style="2" bestFit="1" customWidth="1"/>
    <col min="9987" max="9987" width="20.140625" style="2" bestFit="1" customWidth="1"/>
    <col min="9988" max="10240" width="9.140625" style="2"/>
    <col min="10241" max="10241" width="36" style="2" bestFit="1" customWidth="1"/>
    <col min="10242" max="10242" width="26.42578125" style="2" bestFit="1" customWidth="1"/>
    <col min="10243" max="10243" width="20.140625" style="2" bestFit="1" customWidth="1"/>
    <col min="10244" max="10496" width="9.140625" style="2"/>
    <col min="10497" max="10497" width="36" style="2" bestFit="1" customWidth="1"/>
    <col min="10498" max="10498" width="26.42578125" style="2" bestFit="1" customWidth="1"/>
    <col min="10499" max="10499" width="20.140625" style="2" bestFit="1" customWidth="1"/>
    <col min="10500" max="10752" width="9.140625" style="2"/>
    <col min="10753" max="10753" width="36" style="2" bestFit="1" customWidth="1"/>
    <col min="10754" max="10754" width="26.42578125" style="2" bestFit="1" customWidth="1"/>
    <col min="10755" max="10755" width="20.140625" style="2" bestFit="1" customWidth="1"/>
    <col min="10756" max="11008" width="9.140625" style="2"/>
    <col min="11009" max="11009" width="36" style="2" bestFit="1" customWidth="1"/>
    <col min="11010" max="11010" width="26.42578125" style="2" bestFit="1" customWidth="1"/>
    <col min="11011" max="11011" width="20.140625" style="2" bestFit="1" customWidth="1"/>
    <col min="11012" max="11264" width="9.140625" style="2"/>
    <col min="11265" max="11265" width="36" style="2" bestFit="1" customWidth="1"/>
    <col min="11266" max="11266" width="26.42578125" style="2" bestFit="1" customWidth="1"/>
    <col min="11267" max="11267" width="20.140625" style="2" bestFit="1" customWidth="1"/>
    <col min="11268" max="11520" width="9.140625" style="2"/>
    <col min="11521" max="11521" width="36" style="2" bestFit="1" customWidth="1"/>
    <col min="11522" max="11522" width="26.42578125" style="2" bestFit="1" customWidth="1"/>
    <col min="11523" max="11523" width="20.140625" style="2" bestFit="1" customWidth="1"/>
    <col min="11524" max="11776" width="9.140625" style="2"/>
    <col min="11777" max="11777" width="36" style="2" bestFit="1" customWidth="1"/>
    <col min="11778" max="11778" width="26.42578125" style="2" bestFit="1" customWidth="1"/>
    <col min="11779" max="11779" width="20.140625" style="2" bestFit="1" customWidth="1"/>
    <col min="11780" max="12032" width="9.140625" style="2"/>
    <col min="12033" max="12033" width="36" style="2" bestFit="1" customWidth="1"/>
    <col min="12034" max="12034" width="26.42578125" style="2" bestFit="1" customWidth="1"/>
    <col min="12035" max="12035" width="20.140625" style="2" bestFit="1" customWidth="1"/>
    <col min="12036" max="12288" width="9.140625" style="2"/>
    <col min="12289" max="12289" width="36" style="2" bestFit="1" customWidth="1"/>
    <col min="12290" max="12290" width="26.42578125" style="2" bestFit="1" customWidth="1"/>
    <col min="12291" max="12291" width="20.140625" style="2" bestFit="1" customWidth="1"/>
    <col min="12292" max="12544" width="9.140625" style="2"/>
    <col min="12545" max="12545" width="36" style="2" bestFit="1" customWidth="1"/>
    <col min="12546" max="12546" width="26.42578125" style="2" bestFit="1" customWidth="1"/>
    <col min="12547" max="12547" width="20.140625" style="2" bestFit="1" customWidth="1"/>
    <col min="12548" max="12800" width="9.140625" style="2"/>
    <col min="12801" max="12801" width="36" style="2" bestFit="1" customWidth="1"/>
    <col min="12802" max="12802" width="26.42578125" style="2" bestFit="1" customWidth="1"/>
    <col min="12803" max="12803" width="20.140625" style="2" bestFit="1" customWidth="1"/>
    <col min="12804" max="13056" width="9.140625" style="2"/>
    <col min="13057" max="13057" width="36" style="2" bestFit="1" customWidth="1"/>
    <col min="13058" max="13058" width="26.42578125" style="2" bestFit="1" customWidth="1"/>
    <col min="13059" max="13059" width="20.140625" style="2" bestFit="1" customWidth="1"/>
    <col min="13060" max="13312" width="9.140625" style="2"/>
    <col min="13313" max="13313" width="36" style="2" bestFit="1" customWidth="1"/>
    <col min="13314" max="13314" width="26.42578125" style="2" bestFit="1" customWidth="1"/>
    <col min="13315" max="13315" width="20.140625" style="2" bestFit="1" customWidth="1"/>
    <col min="13316" max="13568" width="9.140625" style="2"/>
    <col min="13569" max="13569" width="36" style="2" bestFit="1" customWidth="1"/>
    <col min="13570" max="13570" width="26.42578125" style="2" bestFit="1" customWidth="1"/>
    <col min="13571" max="13571" width="20.140625" style="2" bestFit="1" customWidth="1"/>
    <col min="13572" max="13824" width="9.140625" style="2"/>
    <col min="13825" max="13825" width="36" style="2" bestFit="1" customWidth="1"/>
    <col min="13826" max="13826" width="26.42578125" style="2" bestFit="1" customWidth="1"/>
    <col min="13827" max="13827" width="20.140625" style="2" bestFit="1" customWidth="1"/>
    <col min="13828" max="14080" width="9.140625" style="2"/>
    <col min="14081" max="14081" width="36" style="2" bestFit="1" customWidth="1"/>
    <col min="14082" max="14082" width="26.42578125" style="2" bestFit="1" customWidth="1"/>
    <col min="14083" max="14083" width="20.140625" style="2" bestFit="1" customWidth="1"/>
    <col min="14084" max="14336" width="9.140625" style="2"/>
    <col min="14337" max="14337" width="36" style="2" bestFit="1" customWidth="1"/>
    <col min="14338" max="14338" width="26.42578125" style="2" bestFit="1" customWidth="1"/>
    <col min="14339" max="14339" width="20.140625" style="2" bestFit="1" customWidth="1"/>
    <col min="14340" max="14592" width="9.140625" style="2"/>
    <col min="14593" max="14593" width="36" style="2" bestFit="1" customWidth="1"/>
    <col min="14594" max="14594" width="26.42578125" style="2" bestFit="1" customWidth="1"/>
    <col min="14595" max="14595" width="20.140625" style="2" bestFit="1" customWidth="1"/>
    <col min="14596" max="14848" width="9.140625" style="2"/>
    <col min="14849" max="14849" width="36" style="2" bestFit="1" customWidth="1"/>
    <col min="14850" max="14850" width="26.42578125" style="2" bestFit="1" customWidth="1"/>
    <col min="14851" max="14851" width="20.140625" style="2" bestFit="1" customWidth="1"/>
    <col min="14852" max="15104" width="9.140625" style="2"/>
    <col min="15105" max="15105" width="36" style="2" bestFit="1" customWidth="1"/>
    <col min="15106" max="15106" width="26.42578125" style="2" bestFit="1" customWidth="1"/>
    <col min="15107" max="15107" width="20.140625" style="2" bestFit="1" customWidth="1"/>
    <col min="15108" max="15360" width="9.140625" style="2"/>
    <col min="15361" max="15361" width="36" style="2" bestFit="1" customWidth="1"/>
    <col min="15362" max="15362" width="26.42578125" style="2" bestFit="1" customWidth="1"/>
    <col min="15363" max="15363" width="20.140625" style="2" bestFit="1" customWidth="1"/>
    <col min="15364" max="15616" width="9.140625" style="2"/>
    <col min="15617" max="15617" width="36" style="2" bestFit="1" customWidth="1"/>
    <col min="15618" max="15618" width="26.42578125" style="2" bestFit="1" customWidth="1"/>
    <col min="15619" max="15619" width="20.140625" style="2" bestFit="1" customWidth="1"/>
    <col min="15620" max="15872" width="9.140625" style="2"/>
    <col min="15873" max="15873" width="36" style="2" bestFit="1" customWidth="1"/>
    <col min="15874" max="15874" width="26.42578125" style="2" bestFit="1" customWidth="1"/>
    <col min="15875" max="15875" width="20.140625" style="2" bestFit="1" customWidth="1"/>
    <col min="15876" max="16128" width="9.140625" style="2"/>
    <col min="16129" max="16129" width="36" style="2" bestFit="1" customWidth="1"/>
    <col min="16130" max="16130" width="26.42578125" style="2" bestFit="1" customWidth="1"/>
    <col min="16131" max="16131" width="20.140625" style="2" bestFit="1" customWidth="1"/>
    <col min="16132" max="16384" width="9.140625" style="2"/>
  </cols>
  <sheetData>
    <row r="1" spans="1:5" x14ac:dyDescent="0.25">
      <c r="A1" s="108" t="s">
        <v>1132</v>
      </c>
    </row>
    <row r="2" spans="1:5" x14ac:dyDescent="0.25">
      <c r="A2" s="34" t="s">
        <v>611</v>
      </c>
      <c r="B2" s="34" t="s">
        <v>612</v>
      </c>
      <c r="C2" s="34" t="s">
        <v>613</v>
      </c>
      <c r="D2" s="34" t="s">
        <v>614</v>
      </c>
      <c r="E2" s="34" t="s">
        <v>615</v>
      </c>
    </row>
    <row r="3" spans="1:5" x14ac:dyDescent="0.25">
      <c r="A3" s="32" t="s">
        <v>616</v>
      </c>
      <c r="B3" s="32" t="s">
        <v>45</v>
      </c>
      <c r="C3" s="32" t="s">
        <v>617</v>
      </c>
      <c r="D3" s="32" t="s">
        <v>618</v>
      </c>
      <c r="E3" s="32">
        <v>14</v>
      </c>
    </row>
    <row r="4" spans="1:5" x14ac:dyDescent="0.25">
      <c r="A4" s="32" t="s">
        <v>619</v>
      </c>
      <c r="B4" s="32" t="s">
        <v>2</v>
      </c>
      <c r="C4" s="32" t="s">
        <v>620</v>
      </c>
      <c r="D4" s="32">
        <v>890</v>
      </c>
      <c r="E4" s="32">
        <v>8</v>
      </c>
    </row>
    <row r="5" spans="1:5" x14ac:dyDescent="0.25">
      <c r="A5" s="32" t="s">
        <v>621</v>
      </c>
      <c r="B5" s="32" t="s">
        <v>2</v>
      </c>
      <c r="C5" s="32" t="s">
        <v>622</v>
      </c>
      <c r="D5" s="32">
        <v>250</v>
      </c>
      <c r="E5" s="32"/>
    </row>
    <row r="6" spans="1:5" x14ac:dyDescent="0.25">
      <c r="A6" s="32" t="s">
        <v>623</v>
      </c>
      <c r="B6" s="32" t="s">
        <v>2</v>
      </c>
      <c r="C6" s="32" t="s">
        <v>624</v>
      </c>
      <c r="D6" s="32">
        <v>150</v>
      </c>
      <c r="E6" s="32">
        <v>45</v>
      </c>
    </row>
    <row r="7" spans="1:5" x14ac:dyDescent="0.25">
      <c r="A7" s="32" t="s">
        <v>625</v>
      </c>
      <c r="B7" s="32" t="s">
        <v>2</v>
      </c>
      <c r="C7" s="32" t="s">
        <v>622</v>
      </c>
      <c r="D7" s="32"/>
      <c r="E7" s="32">
        <v>54</v>
      </c>
    </row>
    <row r="8" spans="1:5" x14ac:dyDescent="0.25">
      <c r="A8" s="32" t="s">
        <v>626</v>
      </c>
      <c r="B8" s="32" t="s">
        <v>2</v>
      </c>
      <c r="C8" s="32" t="s">
        <v>617</v>
      </c>
      <c r="D8" s="32" t="s">
        <v>627</v>
      </c>
      <c r="E8" s="32">
        <v>15</v>
      </c>
    </row>
    <row r="9" spans="1:5" x14ac:dyDescent="0.25">
      <c r="A9" s="32" t="s">
        <v>628</v>
      </c>
      <c r="B9" s="32" t="s">
        <v>4</v>
      </c>
      <c r="C9" s="32" t="s">
        <v>629</v>
      </c>
      <c r="D9" s="32" t="s">
        <v>630</v>
      </c>
      <c r="E9" s="32">
        <v>19</v>
      </c>
    </row>
    <row r="10" spans="1:5" x14ac:dyDescent="0.25">
      <c r="A10" s="32" t="s">
        <v>631</v>
      </c>
      <c r="B10" s="32" t="s">
        <v>5</v>
      </c>
      <c r="C10" s="32" t="s">
        <v>629</v>
      </c>
      <c r="D10" s="32"/>
      <c r="E10" s="32"/>
    </row>
    <row r="11" spans="1:5" x14ac:dyDescent="0.25">
      <c r="A11" s="32" t="s">
        <v>632</v>
      </c>
      <c r="B11" s="32" t="s">
        <v>5</v>
      </c>
      <c r="C11" s="32" t="s">
        <v>629</v>
      </c>
      <c r="D11" s="32"/>
      <c r="E11" s="32"/>
    </row>
    <row r="12" spans="1:5" x14ac:dyDescent="0.25">
      <c r="A12" s="32" t="s">
        <v>633</v>
      </c>
      <c r="B12" s="32" t="s">
        <v>5</v>
      </c>
      <c r="C12" s="32" t="s">
        <v>617</v>
      </c>
      <c r="D12" s="32"/>
      <c r="E12" s="32"/>
    </row>
    <row r="13" spans="1:5" x14ac:dyDescent="0.25">
      <c r="A13" s="32" t="s">
        <v>634</v>
      </c>
      <c r="B13" s="32" t="s">
        <v>5</v>
      </c>
      <c r="C13" s="32" t="s">
        <v>635</v>
      </c>
      <c r="D13" s="32"/>
      <c r="E13" s="32">
        <v>24</v>
      </c>
    </row>
    <row r="14" spans="1:5" x14ac:dyDescent="0.25">
      <c r="A14" s="32" t="s">
        <v>636</v>
      </c>
      <c r="B14" s="32" t="s">
        <v>46</v>
      </c>
      <c r="C14" s="32" t="s">
        <v>637</v>
      </c>
      <c r="D14" s="32" t="s">
        <v>638</v>
      </c>
      <c r="E14" s="32">
        <v>61</v>
      </c>
    </row>
    <row r="15" spans="1:5" x14ac:dyDescent="0.25">
      <c r="A15" s="32" t="s">
        <v>639</v>
      </c>
      <c r="B15" s="32" t="s">
        <v>46</v>
      </c>
      <c r="C15" s="32" t="s">
        <v>637</v>
      </c>
      <c r="D15" s="32"/>
      <c r="E15" s="32">
        <v>144</v>
      </c>
    </row>
    <row r="16" spans="1:5" x14ac:dyDescent="0.25">
      <c r="A16" s="32" t="s">
        <v>640</v>
      </c>
      <c r="B16" s="32" t="s">
        <v>46</v>
      </c>
      <c r="C16" s="32" t="s">
        <v>617</v>
      </c>
      <c r="D16" s="32" t="s">
        <v>641</v>
      </c>
      <c r="E16" s="32">
        <v>50</v>
      </c>
    </row>
    <row r="17" spans="1:5" x14ac:dyDescent="0.25">
      <c r="A17" s="32" t="s">
        <v>642</v>
      </c>
      <c r="B17" s="32" t="s">
        <v>46</v>
      </c>
      <c r="C17" s="32" t="s">
        <v>617</v>
      </c>
      <c r="D17" s="32" t="s">
        <v>643</v>
      </c>
      <c r="E17" s="32">
        <v>16</v>
      </c>
    </row>
    <row r="18" spans="1:5" x14ac:dyDescent="0.25">
      <c r="A18" s="32" t="s">
        <v>644</v>
      </c>
      <c r="B18" s="32" t="s">
        <v>46</v>
      </c>
      <c r="C18" s="32" t="s">
        <v>617</v>
      </c>
      <c r="D18" s="32"/>
      <c r="E18" s="32">
        <v>12</v>
      </c>
    </row>
    <row r="19" spans="1:5" x14ac:dyDescent="0.25">
      <c r="A19" s="32" t="s">
        <v>645</v>
      </c>
      <c r="B19" s="32" t="s">
        <v>46</v>
      </c>
      <c r="C19" s="32" t="s">
        <v>617</v>
      </c>
      <c r="D19" s="32" t="s">
        <v>646</v>
      </c>
      <c r="E19" s="32">
        <v>15</v>
      </c>
    </row>
    <row r="20" spans="1:5" x14ac:dyDescent="0.25">
      <c r="A20" s="32" t="s">
        <v>647</v>
      </c>
      <c r="B20" s="32" t="s">
        <v>46</v>
      </c>
      <c r="C20" s="32" t="s">
        <v>617</v>
      </c>
      <c r="D20" s="32"/>
      <c r="E20" s="32">
        <v>22</v>
      </c>
    </row>
    <row r="21" spans="1:5" x14ac:dyDescent="0.25">
      <c r="A21" s="32" t="s">
        <v>648</v>
      </c>
      <c r="B21" s="32" t="s">
        <v>46</v>
      </c>
      <c r="C21" s="32" t="s">
        <v>649</v>
      </c>
      <c r="D21" s="32" t="s">
        <v>650</v>
      </c>
      <c r="E21" s="32">
        <v>10</v>
      </c>
    </row>
    <row r="22" spans="1:5" x14ac:dyDescent="0.25">
      <c r="A22" s="32" t="s">
        <v>651</v>
      </c>
      <c r="B22" s="32" t="s">
        <v>46</v>
      </c>
      <c r="C22" s="32" t="s">
        <v>649</v>
      </c>
      <c r="D22" s="32"/>
      <c r="E22" s="32">
        <v>16</v>
      </c>
    </row>
    <row r="23" spans="1:5" x14ac:dyDescent="0.25">
      <c r="A23" s="32" t="s">
        <v>652</v>
      </c>
      <c r="B23" s="32" t="s">
        <v>46</v>
      </c>
      <c r="C23" s="32" t="s">
        <v>649</v>
      </c>
      <c r="D23" s="32">
        <v>200</v>
      </c>
      <c r="E23" s="32">
        <v>9</v>
      </c>
    </row>
    <row r="24" spans="1:5" x14ac:dyDescent="0.25">
      <c r="A24" s="32" t="s">
        <v>653</v>
      </c>
      <c r="B24" s="32" t="s">
        <v>10</v>
      </c>
      <c r="C24" s="32" t="s">
        <v>622</v>
      </c>
      <c r="D24" s="32">
        <v>100</v>
      </c>
      <c r="E24" s="32"/>
    </row>
    <row r="25" spans="1:5" x14ac:dyDescent="0.25">
      <c r="A25" s="32" t="s">
        <v>654</v>
      </c>
      <c r="B25" s="32" t="s">
        <v>47</v>
      </c>
      <c r="C25" s="32" t="s">
        <v>622</v>
      </c>
      <c r="D25" s="32" t="s">
        <v>655</v>
      </c>
      <c r="E25" s="32">
        <v>262</v>
      </c>
    </row>
    <row r="26" spans="1:5" x14ac:dyDescent="0.25">
      <c r="A26" s="32" t="s">
        <v>656</v>
      </c>
      <c r="B26" s="32" t="s">
        <v>47</v>
      </c>
      <c r="C26" s="32" t="s">
        <v>617</v>
      </c>
      <c r="D26" s="32" t="s">
        <v>650</v>
      </c>
      <c r="E26" s="32">
        <v>50</v>
      </c>
    </row>
    <row r="27" spans="1:5" x14ac:dyDescent="0.25">
      <c r="A27" s="32" t="s">
        <v>657</v>
      </c>
      <c r="B27" s="32" t="s">
        <v>47</v>
      </c>
      <c r="C27" s="32" t="s">
        <v>629</v>
      </c>
      <c r="D27" s="32">
        <v>250</v>
      </c>
      <c r="E27" s="32">
        <v>20</v>
      </c>
    </row>
    <row r="28" spans="1:5" x14ac:dyDescent="0.25">
      <c r="A28" s="32" t="s">
        <v>658</v>
      </c>
      <c r="B28" s="32" t="s">
        <v>48</v>
      </c>
      <c r="C28" s="32" t="s">
        <v>617</v>
      </c>
      <c r="D28" s="32" t="s">
        <v>650</v>
      </c>
      <c r="E28" s="32">
        <v>20</v>
      </c>
    </row>
    <row r="29" spans="1:5" x14ac:dyDescent="0.25">
      <c r="A29" s="32" t="s">
        <v>659</v>
      </c>
      <c r="B29" s="32" t="s">
        <v>48</v>
      </c>
      <c r="C29" s="32" t="s">
        <v>617</v>
      </c>
      <c r="D29" s="32"/>
      <c r="E29" s="32">
        <v>76</v>
      </c>
    </row>
    <row r="30" spans="1:5" x14ac:dyDescent="0.25">
      <c r="A30" s="32" t="s">
        <v>660</v>
      </c>
      <c r="B30" s="32" t="s">
        <v>13</v>
      </c>
      <c r="C30" s="32" t="s">
        <v>620</v>
      </c>
      <c r="D30" s="32"/>
      <c r="E30" s="32">
        <v>24</v>
      </c>
    </row>
    <row r="31" spans="1:5" x14ac:dyDescent="0.25">
      <c r="A31" s="32" t="s">
        <v>661</v>
      </c>
      <c r="B31" s="32" t="s">
        <v>13</v>
      </c>
      <c r="C31" s="32" t="s">
        <v>617</v>
      </c>
      <c r="D31" s="32"/>
      <c r="E31" s="32">
        <v>15</v>
      </c>
    </row>
    <row r="32" spans="1:5" x14ac:dyDescent="0.25">
      <c r="A32" s="32" t="s">
        <v>662</v>
      </c>
      <c r="B32" s="32" t="s">
        <v>13</v>
      </c>
      <c r="C32" s="32" t="s">
        <v>624</v>
      </c>
      <c r="D32" s="32"/>
      <c r="E32" s="32">
        <v>5</v>
      </c>
    </row>
    <row r="33" spans="1:5" x14ac:dyDescent="0.25">
      <c r="A33" s="32" t="s">
        <v>663</v>
      </c>
      <c r="B33" s="32" t="s">
        <v>13</v>
      </c>
      <c r="C33" s="32" t="s">
        <v>624</v>
      </c>
      <c r="D33" s="32"/>
      <c r="E33" s="32"/>
    </row>
    <row r="34" spans="1:5" x14ac:dyDescent="0.25">
      <c r="A34" s="32" t="s">
        <v>664</v>
      </c>
      <c r="B34" s="32" t="s">
        <v>13</v>
      </c>
      <c r="C34" s="32" t="s">
        <v>624</v>
      </c>
      <c r="D34" s="32"/>
      <c r="E34" s="32">
        <v>62</v>
      </c>
    </row>
    <row r="35" spans="1:5" x14ac:dyDescent="0.25">
      <c r="A35" s="32" t="s">
        <v>665</v>
      </c>
      <c r="B35" s="32" t="s">
        <v>13</v>
      </c>
      <c r="C35" s="32" t="s">
        <v>617</v>
      </c>
      <c r="D35" s="32">
        <v>200</v>
      </c>
      <c r="E35" s="32">
        <v>20</v>
      </c>
    </row>
    <row r="36" spans="1:5" x14ac:dyDescent="0.25">
      <c r="A36" s="32" t="s">
        <v>666</v>
      </c>
      <c r="B36" s="32" t="s">
        <v>13</v>
      </c>
      <c r="C36" s="32" t="s">
        <v>624</v>
      </c>
      <c r="D36" s="32" t="s">
        <v>667</v>
      </c>
      <c r="E36" s="32"/>
    </row>
    <row r="37" spans="1:5" x14ac:dyDescent="0.25">
      <c r="A37" s="32" t="s">
        <v>668</v>
      </c>
      <c r="B37" s="32" t="s">
        <v>13</v>
      </c>
      <c r="C37" s="32" t="s">
        <v>624</v>
      </c>
      <c r="D37" s="32">
        <v>250</v>
      </c>
      <c r="E37" s="32"/>
    </row>
    <row r="38" spans="1:5" x14ac:dyDescent="0.25">
      <c r="A38" s="32" t="s">
        <v>669</v>
      </c>
      <c r="B38" s="32" t="s">
        <v>15</v>
      </c>
      <c r="C38" s="32" t="s">
        <v>620</v>
      </c>
      <c r="D38" s="32" t="s">
        <v>670</v>
      </c>
      <c r="E38" s="32">
        <v>58</v>
      </c>
    </row>
    <row r="39" spans="1:5" x14ac:dyDescent="0.25">
      <c r="A39" s="32" t="s">
        <v>671</v>
      </c>
      <c r="B39" s="32" t="s">
        <v>15</v>
      </c>
      <c r="C39" s="32" t="s">
        <v>617</v>
      </c>
      <c r="D39" s="32"/>
      <c r="E39" s="32">
        <v>30</v>
      </c>
    </row>
    <row r="40" spans="1:5" x14ac:dyDescent="0.25">
      <c r="A40" s="32" t="s">
        <v>672</v>
      </c>
      <c r="B40" s="32" t="s">
        <v>15</v>
      </c>
      <c r="C40" s="32" t="s">
        <v>617</v>
      </c>
      <c r="D40" s="32" t="s">
        <v>673</v>
      </c>
      <c r="E40" s="32">
        <v>40</v>
      </c>
    </row>
    <row r="41" spans="1:5" x14ac:dyDescent="0.25">
      <c r="A41" s="32" t="s">
        <v>674</v>
      </c>
      <c r="B41" s="32" t="s">
        <v>16</v>
      </c>
      <c r="C41" s="32" t="s">
        <v>620</v>
      </c>
      <c r="D41" s="32">
        <v>250</v>
      </c>
      <c r="E41" s="32">
        <v>10</v>
      </c>
    </row>
    <row r="42" spans="1:5" x14ac:dyDescent="0.25">
      <c r="A42" s="32" t="s">
        <v>675</v>
      </c>
      <c r="B42" s="32" t="s">
        <v>16</v>
      </c>
      <c r="C42" s="32" t="s">
        <v>676</v>
      </c>
      <c r="D42" s="32" t="s">
        <v>677</v>
      </c>
      <c r="E42" s="32">
        <v>16</v>
      </c>
    </row>
    <row r="43" spans="1:5" x14ac:dyDescent="0.25">
      <c r="A43" s="32" t="s">
        <v>678</v>
      </c>
      <c r="B43" s="32" t="s">
        <v>16</v>
      </c>
      <c r="C43" s="32" t="s">
        <v>637</v>
      </c>
      <c r="D43" s="32" t="s">
        <v>673</v>
      </c>
      <c r="E43" s="32">
        <v>26</v>
      </c>
    </row>
    <row r="44" spans="1:5" x14ac:dyDescent="0.25">
      <c r="A44" s="32" t="s">
        <v>679</v>
      </c>
      <c r="B44" s="32" t="s">
        <v>16</v>
      </c>
      <c r="C44" s="32" t="s">
        <v>629</v>
      </c>
      <c r="D44" s="32"/>
      <c r="E44" s="32">
        <v>11</v>
      </c>
    </row>
    <row r="45" spans="1:5" x14ac:dyDescent="0.25">
      <c r="A45" s="32" t="s">
        <v>680</v>
      </c>
      <c r="B45" s="32" t="s">
        <v>16</v>
      </c>
      <c r="C45" s="32" t="s">
        <v>617</v>
      </c>
      <c r="D45" s="32" t="s">
        <v>681</v>
      </c>
      <c r="E45" s="32">
        <v>42</v>
      </c>
    </row>
    <row r="46" spans="1:5" x14ac:dyDescent="0.25">
      <c r="A46" s="32" t="s">
        <v>682</v>
      </c>
      <c r="B46" s="32" t="s">
        <v>16</v>
      </c>
      <c r="C46" s="32" t="s">
        <v>617</v>
      </c>
      <c r="D46" s="32" t="s">
        <v>677</v>
      </c>
      <c r="E46" s="32">
        <v>17</v>
      </c>
    </row>
    <row r="47" spans="1:5" x14ac:dyDescent="0.25">
      <c r="A47" s="32" t="s">
        <v>683</v>
      </c>
      <c r="B47" s="32" t="s">
        <v>16</v>
      </c>
      <c r="C47" s="32" t="s">
        <v>617</v>
      </c>
      <c r="D47" s="32">
        <v>250</v>
      </c>
      <c r="E47" s="32">
        <v>12</v>
      </c>
    </row>
    <row r="48" spans="1:5" x14ac:dyDescent="0.25">
      <c r="A48" s="32" t="s">
        <v>684</v>
      </c>
      <c r="B48" s="32" t="s">
        <v>16</v>
      </c>
      <c r="C48" s="32" t="s">
        <v>649</v>
      </c>
      <c r="D48" s="32" t="s">
        <v>685</v>
      </c>
      <c r="E48" s="32">
        <v>12</v>
      </c>
    </row>
    <row r="49" spans="1:5" x14ac:dyDescent="0.25">
      <c r="A49" s="32" t="s">
        <v>686</v>
      </c>
      <c r="B49" s="32" t="s">
        <v>16</v>
      </c>
      <c r="C49" s="32" t="s">
        <v>635</v>
      </c>
      <c r="D49" s="32"/>
      <c r="E49" s="32"/>
    </row>
    <row r="50" spans="1:5" x14ac:dyDescent="0.25">
      <c r="A50" s="32" t="s">
        <v>687</v>
      </c>
      <c r="B50" s="32" t="s">
        <v>49</v>
      </c>
      <c r="C50" s="32" t="s">
        <v>617</v>
      </c>
      <c r="D50" s="32"/>
      <c r="E50" s="32">
        <v>48</v>
      </c>
    </row>
    <row r="51" spans="1:5" x14ac:dyDescent="0.25">
      <c r="A51" s="32" t="s">
        <v>688</v>
      </c>
      <c r="B51" s="32" t="s">
        <v>19</v>
      </c>
      <c r="C51" s="32" t="s">
        <v>617</v>
      </c>
      <c r="D51" s="32"/>
      <c r="E51" s="32"/>
    </row>
    <row r="52" spans="1:5" x14ac:dyDescent="0.25">
      <c r="A52" s="32" t="s">
        <v>689</v>
      </c>
      <c r="B52" s="32" t="s">
        <v>20</v>
      </c>
      <c r="C52" s="32" t="s">
        <v>620</v>
      </c>
      <c r="D52" s="32" t="s">
        <v>690</v>
      </c>
      <c r="E52" s="32">
        <v>4</v>
      </c>
    </row>
    <row r="53" spans="1:5" x14ac:dyDescent="0.25">
      <c r="A53" s="32" t="s">
        <v>691</v>
      </c>
      <c r="B53" s="32" t="s">
        <v>20</v>
      </c>
      <c r="C53" s="32" t="s">
        <v>637</v>
      </c>
      <c r="D53" s="32"/>
      <c r="E53" s="32">
        <v>32</v>
      </c>
    </row>
    <row r="54" spans="1:5" x14ac:dyDescent="0.25">
      <c r="A54" s="32" t="s">
        <v>692</v>
      </c>
      <c r="B54" s="32" t="s">
        <v>20</v>
      </c>
      <c r="C54" s="32" t="s">
        <v>624</v>
      </c>
      <c r="D54" s="32" t="s">
        <v>693</v>
      </c>
      <c r="E54" s="32">
        <v>100</v>
      </c>
    </row>
    <row r="55" spans="1:5" x14ac:dyDescent="0.25">
      <c r="A55" s="32" t="s">
        <v>694</v>
      </c>
      <c r="B55" s="32" t="s">
        <v>20</v>
      </c>
      <c r="C55" s="32" t="s">
        <v>635</v>
      </c>
      <c r="D55" s="32" t="s">
        <v>695</v>
      </c>
      <c r="E55" s="32">
        <v>40</v>
      </c>
    </row>
    <row r="56" spans="1:5" x14ac:dyDescent="0.25">
      <c r="A56" s="32" t="s">
        <v>696</v>
      </c>
      <c r="B56" s="32" t="s">
        <v>20</v>
      </c>
      <c r="C56" s="32" t="s">
        <v>622</v>
      </c>
      <c r="D56" s="32">
        <v>80</v>
      </c>
      <c r="E56" s="32"/>
    </row>
    <row r="57" spans="1:5" x14ac:dyDescent="0.25">
      <c r="A57" s="32" t="s">
        <v>697</v>
      </c>
      <c r="B57" s="32" t="s">
        <v>50</v>
      </c>
      <c r="C57" s="32" t="s">
        <v>620</v>
      </c>
      <c r="D57" s="32"/>
      <c r="E57" s="32">
        <v>5</v>
      </c>
    </row>
    <row r="58" spans="1:5" x14ac:dyDescent="0.25">
      <c r="A58" s="32" t="s">
        <v>698</v>
      </c>
      <c r="B58" s="32" t="s">
        <v>50</v>
      </c>
      <c r="C58" s="32" t="s">
        <v>637</v>
      </c>
      <c r="D58" s="32" t="s">
        <v>699</v>
      </c>
      <c r="E58" s="32">
        <v>48</v>
      </c>
    </row>
    <row r="59" spans="1:5" x14ac:dyDescent="0.25">
      <c r="A59" s="32" t="s">
        <v>700</v>
      </c>
      <c r="B59" s="32" t="s">
        <v>50</v>
      </c>
      <c r="C59" s="32" t="s">
        <v>637</v>
      </c>
      <c r="D59" s="32"/>
      <c r="E59" s="32">
        <v>20</v>
      </c>
    </row>
    <row r="60" spans="1:5" x14ac:dyDescent="0.25">
      <c r="A60" s="32" t="s">
        <v>701</v>
      </c>
      <c r="B60" s="32" t="s">
        <v>50</v>
      </c>
      <c r="C60" s="32" t="s">
        <v>635</v>
      </c>
      <c r="D60" s="32">
        <v>130</v>
      </c>
      <c r="E60" s="32">
        <v>25</v>
      </c>
    </row>
    <row r="61" spans="1:5" x14ac:dyDescent="0.25">
      <c r="A61" s="32" t="s">
        <v>702</v>
      </c>
      <c r="B61" s="32" t="s">
        <v>50</v>
      </c>
      <c r="C61" s="32" t="s">
        <v>617</v>
      </c>
      <c r="D61" s="32"/>
      <c r="E61" s="32">
        <v>47</v>
      </c>
    </row>
    <row r="62" spans="1:5" x14ac:dyDescent="0.25">
      <c r="A62" s="32" t="s">
        <v>703</v>
      </c>
      <c r="B62" s="32" t="s">
        <v>50</v>
      </c>
      <c r="C62" s="32" t="s">
        <v>617</v>
      </c>
      <c r="D62" s="32" t="s">
        <v>704</v>
      </c>
      <c r="E62" s="32">
        <v>32</v>
      </c>
    </row>
    <row r="63" spans="1:5" x14ac:dyDescent="0.25">
      <c r="A63" s="32" t="s">
        <v>705</v>
      </c>
      <c r="B63" s="32" t="s">
        <v>50</v>
      </c>
      <c r="C63" s="32" t="s">
        <v>624</v>
      </c>
      <c r="D63" s="32"/>
      <c r="E63" s="32">
        <v>453</v>
      </c>
    </row>
    <row r="64" spans="1:5" x14ac:dyDescent="0.25">
      <c r="A64" s="32" t="s">
        <v>706</v>
      </c>
      <c r="B64" s="32" t="s">
        <v>50</v>
      </c>
      <c r="C64" s="32" t="s">
        <v>635</v>
      </c>
      <c r="D64" s="32"/>
      <c r="E64" s="32">
        <v>20</v>
      </c>
    </row>
    <row r="65" spans="1:5" x14ac:dyDescent="0.25">
      <c r="A65" s="32" t="s">
        <v>707</v>
      </c>
      <c r="B65" s="32" t="s">
        <v>50</v>
      </c>
      <c r="C65" s="32" t="s">
        <v>649</v>
      </c>
      <c r="D65" s="32"/>
      <c r="E65" s="32"/>
    </row>
    <row r="66" spans="1:5" x14ac:dyDescent="0.25">
      <c r="A66" s="32" t="s">
        <v>708</v>
      </c>
      <c r="B66" s="32" t="s">
        <v>50</v>
      </c>
      <c r="C66" s="32" t="s">
        <v>635</v>
      </c>
      <c r="D66" s="32"/>
      <c r="E66" s="32">
        <v>78</v>
      </c>
    </row>
    <row r="67" spans="1:5" x14ac:dyDescent="0.25">
      <c r="A67" s="32" t="s">
        <v>709</v>
      </c>
      <c r="B67" s="32" t="s">
        <v>50</v>
      </c>
      <c r="C67" s="32" t="s">
        <v>620</v>
      </c>
      <c r="D67" s="32"/>
      <c r="E67" s="32"/>
    </row>
    <row r="68" spans="1:5" x14ac:dyDescent="0.25">
      <c r="A68" s="32" t="s">
        <v>710</v>
      </c>
      <c r="B68" s="32" t="s">
        <v>26</v>
      </c>
      <c r="C68" s="32" t="s">
        <v>629</v>
      </c>
      <c r="D68" s="32"/>
      <c r="E68" s="32">
        <v>6</v>
      </c>
    </row>
    <row r="69" spans="1:5" x14ac:dyDescent="0.25">
      <c r="A69" s="32" t="s">
        <v>711</v>
      </c>
      <c r="B69" s="32" t="s">
        <v>29</v>
      </c>
      <c r="C69" s="32" t="s">
        <v>617</v>
      </c>
      <c r="D69" s="32" t="s">
        <v>627</v>
      </c>
      <c r="E69" s="32">
        <v>26</v>
      </c>
    </row>
    <row r="70" spans="1:5" x14ac:dyDescent="0.25">
      <c r="A70" s="32" t="s">
        <v>712</v>
      </c>
      <c r="B70" s="32" t="s">
        <v>51</v>
      </c>
      <c r="C70" s="32" t="s">
        <v>617</v>
      </c>
      <c r="D70" s="32"/>
      <c r="E70" s="32"/>
    </row>
    <row r="71" spans="1:5" x14ac:dyDescent="0.25">
      <c r="A71" s="32" t="s">
        <v>713</v>
      </c>
      <c r="B71" s="32" t="s">
        <v>51</v>
      </c>
      <c r="C71" s="32" t="s">
        <v>637</v>
      </c>
      <c r="D71" s="32" t="s">
        <v>677</v>
      </c>
      <c r="E71" s="32">
        <v>100</v>
      </c>
    </row>
    <row r="72" spans="1:5" x14ac:dyDescent="0.25">
      <c r="A72" s="32" t="s">
        <v>714</v>
      </c>
      <c r="B72" s="32" t="s">
        <v>51</v>
      </c>
      <c r="C72" s="32" t="s">
        <v>637</v>
      </c>
      <c r="D72" s="32" t="s">
        <v>715</v>
      </c>
      <c r="E72" s="32">
        <v>32</v>
      </c>
    </row>
    <row r="73" spans="1:5" x14ac:dyDescent="0.25">
      <c r="A73" s="32" t="s">
        <v>716</v>
      </c>
      <c r="B73" s="32" t="s">
        <v>51</v>
      </c>
      <c r="C73" s="32" t="s">
        <v>629</v>
      </c>
      <c r="D73" s="32">
        <v>250</v>
      </c>
      <c r="E73" s="32">
        <v>15</v>
      </c>
    </row>
    <row r="74" spans="1:5" x14ac:dyDescent="0.25">
      <c r="A74" s="32" t="s">
        <v>717</v>
      </c>
      <c r="B74" s="32" t="s">
        <v>51</v>
      </c>
      <c r="C74" s="32" t="s">
        <v>629</v>
      </c>
      <c r="D74" s="32"/>
      <c r="E74" s="32">
        <v>4</v>
      </c>
    </row>
    <row r="75" spans="1:5" x14ac:dyDescent="0.25">
      <c r="A75" s="32" t="s">
        <v>718</v>
      </c>
      <c r="B75" s="32" t="s">
        <v>51</v>
      </c>
      <c r="C75" s="32" t="s">
        <v>649</v>
      </c>
      <c r="D75" s="32">
        <v>300</v>
      </c>
      <c r="E75" s="32">
        <v>4</v>
      </c>
    </row>
    <row r="76" spans="1:5" x14ac:dyDescent="0.25">
      <c r="A76" s="32" t="s">
        <v>719</v>
      </c>
      <c r="B76" s="32" t="s">
        <v>51</v>
      </c>
      <c r="C76" s="32" t="s">
        <v>617</v>
      </c>
      <c r="D76" s="32" t="s">
        <v>693</v>
      </c>
      <c r="E76" s="32">
        <v>13</v>
      </c>
    </row>
    <row r="77" spans="1:5" x14ac:dyDescent="0.25">
      <c r="A77" s="32" t="s">
        <v>720</v>
      </c>
      <c r="B77" s="32" t="s">
        <v>51</v>
      </c>
      <c r="C77" s="32" t="s">
        <v>617</v>
      </c>
      <c r="D77" s="32"/>
      <c r="E77" s="32">
        <v>22</v>
      </c>
    </row>
    <row r="78" spans="1:5" x14ac:dyDescent="0.25">
      <c r="A78" s="32" t="s">
        <v>721</v>
      </c>
      <c r="B78" s="32" t="s">
        <v>51</v>
      </c>
      <c r="C78" s="32" t="s">
        <v>617</v>
      </c>
      <c r="D78" s="32"/>
      <c r="E78" s="32">
        <v>16</v>
      </c>
    </row>
    <row r="79" spans="1:5" x14ac:dyDescent="0.25">
      <c r="A79" s="32" t="s">
        <v>722</v>
      </c>
      <c r="B79" s="32" t="s">
        <v>51</v>
      </c>
      <c r="C79" s="32" t="s">
        <v>617</v>
      </c>
      <c r="D79" s="32"/>
      <c r="E79" s="32">
        <v>11</v>
      </c>
    </row>
    <row r="80" spans="1:5" x14ac:dyDescent="0.25">
      <c r="A80" s="32" t="s">
        <v>723</v>
      </c>
      <c r="B80" s="32" t="s">
        <v>51</v>
      </c>
      <c r="C80" s="32" t="s">
        <v>649</v>
      </c>
      <c r="D80" s="32"/>
      <c r="E80" s="32"/>
    </row>
    <row r="81" spans="1:5" x14ac:dyDescent="0.25">
      <c r="A81" s="32" t="s">
        <v>724</v>
      </c>
      <c r="B81" s="32" t="s">
        <v>51</v>
      </c>
      <c r="C81" s="32" t="s">
        <v>617</v>
      </c>
      <c r="D81" s="32">
        <v>250</v>
      </c>
      <c r="E81" s="32">
        <v>8</v>
      </c>
    </row>
    <row r="82" spans="1:5" x14ac:dyDescent="0.25">
      <c r="A82" s="32" t="s">
        <v>725</v>
      </c>
      <c r="B82" s="32" t="s">
        <v>51</v>
      </c>
      <c r="C82" s="32" t="s">
        <v>649</v>
      </c>
      <c r="D82" s="32" t="s">
        <v>726</v>
      </c>
      <c r="E82" s="32">
        <v>6</v>
      </c>
    </row>
    <row r="83" spans="1:5" x14ac:dyDescent="0.25">
      <c r="A83" s="32" t="s">
        <v>727</v>
      </c>
      <c r="B83" s="32" t="s">
        <v>51</v>
      </c>
      <c r="C83" s="32" t="s">
        <v>728</v>
      </c>
      <c r="D83" s="32"/>
      <c r="E83" s="32"/>
    </row>
    <row r="84" spans="1:5" x14ac:dyDescent="0.25">
      <c r="A84" s="32" t="s">
        <v>729</v>
      </c>
      <c r="B84" s="32" t="s">
        <v>51</v>
      </c>
      <c r="C84" s="32" t="s">
        <v>649</v>
      </c>
      <c r="D84" s="32" t="s">
        <v>650</v>
      </c>
      <c r="E84" s="32">
        <v>13</v>
      </c>
    </row>
    <row r="85" spans="1:5" x14ac:dyDescent="0.25">
      <c r="A85" s="32" t="s">
        <v>730</v>
      </c>
      <c r="B85" s="32" t="s">
        <v>51</v>
      </c>
      <c r="C85" s="32" t="s">
        <v>620</v>
      </c>
      <c r="D85" s="32" t="s">
        <v>677</v>
      </c>
      <c r="E85" s="32">
        <v>12</v>
      </c>
    </row>
    <row r="86" spans="1:5" x14ac:dyDescent="0.25">
      <c r="A86" s="32" t="s">
        <v>731</v>
      </c>
      <c r="B86" s="32" t="s">
        <v>51</v>
      </c>
      <c r="C86" s="32" t="s">
        <v>624</v>
      </c>
      <c r="D86" s="32"/>
      <c r="E86" s="32"/>
    </row>
    <row r="87" spans="1:5" x14ac:dyDescent="0.25">
      <c r="A87" s="32" t="s">
        <v>732</v>
      </c>
      <c r="B87" s="32" t="s">
        <v>51</v>
      </c>
      <c r="C87" s="32" t="s">
        <v>635</v>
      </c>
      <c r="D87" s="32"/>
      <c r="E87" s="32"/>
    </row>
    <row r="88" spans="1:5" x14ac:dyDescent="0.25">
      <c r="A88" s="32" t="s">
        <v>733</v>
      </c>
      <c r="B88" s="32" t="s">
        <v>51</v>
      </c>
      <c r="C88" s="32" t="s">
        <v>635</v>
      </c>
      <c r="D88" s="32">
        <v>100</v>
      </c>
      <c r="E88" s="32">
        <v>40</v>
      </c>
    </row>
    <row r="89" spans="1:5" x14ac:dyDescent="0.25">
      <c r="A89" s="32" t="s">
        <v>734</v>
      </c>
      <c r="B89" s="32" t="s">
        <v>51</v>
      </c>
      <c r="C89" s="32" t="s">
        <v>617</v>
      </c>
      <c r="D89" s="32" t="s">
        <v>735</v>
      </c>
      <c r="E89" s="32">
        <v>13</v>
      </c>
    </row>
    <row r="90" spans="1:5" x14ac:dyDescent="0.25">
      <c r="A90" s="32" t="s">
        <v>736</v>
      </c>
      <c r="B90" s="32" t="s">
        <v>35</v>
      </c>
      <c r="C90" s="32" t="s">
        <v>620</v>
      </c>
      <c r="D90" s="32" t="s">
        <v>673</v>
      </c>
      <c r="E90" s="32">
        <v>10</v>
      </c>
    </row>
    <row r="91" spans="1:5" x14ac:dyDescent="0.25">
      <c r="A91" s="32" t="s">
        <v>737</v>
      </c>
      <c r="B91" s="32" t="s">
        <v>35</v>
      </c>
      <c r="C91" s="32" t="s">
        <v>622</v>
      </c>
      <c r="D91" s="32" t="s">
        <v>738</v>
      </c>
      <c r="E91" s="32"/>
    </row>
    <row r="92" spans="1:5" x14ac:dyDescent="0.25">
      <c r="A92" s="32" t="s">
        <v>739</v>
      </c>
      <c r="B92" s="32" t="s">
        <v>35</v>
      </c>
      <c r="C92" s="32" t="s">
        <v>620</v>
      </c>
      <c r="D92" s="32" t="s">
        <v>627</v>
      </c>
      <c r="E92" s="32"/>
    </row>
    <row r="93" spans="1:5" x14ac:dyDescent="0.25">
      <c r="A93" s="32" t="s">
        <v>740</v>
      </c>
      <c r="B93" s="32" t="s">
        <v>35</v>
      </c>
      <c r="C93" s="32" t="s">
        <v>622</v>
      </c>
      <c r="D93" s="32"/>
      <c r="E93" s="32"/>
    </row>
    <row r="94" spans="1:5" x14ac:dyDescent="0.25">
      <c r="A94" s="32" t="s">
        <v>741</v>
      </c>
      <c r="B94" s="32" t="s">
        <v>52</v>
      </c>
      <c r="C94" s="32" t="s">
        <v>649</v>
      </c>
      <c r="D94" s="32"/>
      <c r="E94" s="32">
        <v>5</v>
      </c>
    </row>
    <row r="95" spans="1:5" x14ac:dyDescent="0.25">
      <c r="A95" s="32" t="s">
        <v>742</v>
      </c>
      <c r="B95" s="32" t="s">
        <v>52</v>
      </c>
      <c r="C95" s="32" t="s">
        <v>620</v>
      </c>
      <c r="D95" s="32" t="s">
        <v>743</v>
      </c>
      <c r="E95" s="32">
        <v>8</v>
      </c>
    </row>
    <row r="96" spans="1:5" x14ac:dyDescent="0.25">
      <c r="A96" s="32" t="s">
        <v>744</v>
      </c>
      <c r="B96" s="32" t="s">
        <v>52</v>
      </c>
      <c r="C96" s="32" t="s">
        <v>620</v>
      </c>
      <c r="D96" s="32" t="s">
        <v>677</v>
      </c>
      <c r="E96" s="32">
        <v>4</v>
      </c>
    </row>
    <row r="97" spans="1:5" x14ac:dyDescent="0.25">
      <c r="A97" s="32" t="s">
        <v>745</v>
      </c>
      <c r="B97" s="32" t="s">
        <v>52</v>
      </c>
      <c r="C97" s="32" t="s">
        <v>620</v>
      </c>
      <c r="D97" s="32" t="s">
        <v>746</v>
      </c>
      <c r="E97" s="32">
        <v>10</v>
      </c>
    </row>
    <row r="98" spans="1:5" x14ac:dyDescent="0.25">
      <c r="A98" s="32" t="s">
        <v>747</v>
      </c>
      <c r="B98" s="32" t="s">
        <v>52</v>
      </c>
      <c r="C98" s="32" t="s">
        <v>649</v>
      </c>
      <c r="D98" s="32"/>
      <c r="E98" s="32">
        <v>12</v>
      </c>
    </row>
    <row r="99" spans="1:5" x14ac:dyDescent="0.25">
      <c r="A99" s="32" t="s">
        <v>748</v>
      </c>
      <c r="B99" s="32" t="s">
        <v>52</v>
      </c>
      <c r="C99" s="32" t="s">
        <v>620</v>
      </c>
      <c r="D99" s="32" t="s">
        <v>749</v>
      </c>
      <c r="E99" s="32">
        <v>19</v>
      </c>
    </row>
    <row r="100" spans="1:5" x14ac:dyDescent="0.25">
      <c r="A100" s="32" t="s">
        <v>750</v>
      </c>
      <c r="B100" s="32" t="s">
        <v>52</v>
      </c>
      <c r="C100" s="32" t="s">
        <v>620</v>
      </c>
      <c r="D100" s="32" t="s">
        <v>673</v>
      </c>
      <c r="E100" s="32">
        <v>15</v>
      </c>
    </row>
    <row r="101" spans="1:5" x14ac:dyDescent="0.25">
      <c r="A101" s="32" t="s">
        <v>751</v>
      </c>
      <c r="B101" s="32" t="s">
        <v>52</v>
      </c>
      <c r="C101" s="32" t="s">
        <v>649</v>
      </c>
      <c r="D101" s="32" t="s">
        <v>673</v>
      </c>
      <c r="E101" s="32">
        <v>8</v>
      </c>
    </row>
    <row r="102" spans="1:5" x14ac:dyDescent="0.25">
      <c r="A102" s="32" t="s">
        <v>752</v>
      </c>
      <c r="B102" s="32" t="s">
        <v>52</v>
      </c>
      <c r="C102" s="32" t="s">
        <v>629</v>
      </c>
      <c r="D102" s="32">
        <v>100</v>
      </c>
      <c r="E102" s="32"/>
    </row>
    <row r="103" spans="1:5" x14ac:dyDescent="0.25">
      <c r="A103" s="32" t="s">
        <v>753</v>
      </c>
      <c r="B103" s="32" t="s">
        <v>52</v>
      </c>
      <c r="C103" s="32" t="s">
        <v>622</v>
      </c>
      <c r="D103" s="32">
        <v>50</v>
      </c>
      <c r="E103" s="32"/>
    </row>
    <row r="104" spans="1:5" x14ac:dyDescent="0.25">
      <c r="A104" s="32" t="s">
        <v>754</v>
      </c>
      <c r="B104" s="32" t="s">
        <v>52</v>
      </c>
      <c r="C104" s="32" t="s">
        <v>635</v>
      </c>
      <c r="D104" s="32"/>
      <c r="E104" s="32">
        <v>110</v>
      </c>
    </row>
    <row r="105" spans="1:5" x14ac:dyDescent="0.25">
      <c r="A105" s="32" t="s">
        <v>755</v>
      </c>
      <c r="B105" s="32" t="s">
        <v>52</v>
      </c>
      <c r="C105" s="32" t="s">
        <v>617</v>
      </c>
      <c r="D105" s="32">
        <v>300</v>
      </c>
      <c r="E105" s="32">
        <v>24</v>
      </c>
    </row>
    <row r="106" spans="1:5" x14ac:dyDescent="0.25">
      <c r="A106" s="32" t="s">
        <v>756</v>
      </c>
      <c r="B106" s="32" t="s">
        <v>52</v>
      </c>
      <c r="C106" s="32" t="s">
        <v>637</v>
      </c>
      <c r="D106" s="32" t="s">
        <v>757</v>
      </c>
      <c r="E106" s="32">
        <v>62</v>
      </c>
    </row>
    <row r="107" spans="1:5" x14ac:dyDescent="0.25">
      <c r="A107" s="32" t="s">
        <v>758</v>
      </c>
      <c r="B107" s="32" t="s">
        <v>52</v>
      </c>
      <c r="C107" s="32" t="s">
        <v>637</v>
      </c>
      <c r="D107" s="32" t="s">
        <v>759</v>
      </c>
      <c r="E107" s="32">
        <v>62</v>
      </c>
    </row>
    <row r="108" spans="1:5" x14ac:dyDescent="0.25">
      <c r="A108" s="32" t="s">
        <v>760</v>
      </c>
      <c r="B108" s="32" t="s">
        <v>52</v>
      </c>
      <c r="C108" s="32" t="s">
        <v>637</v>
      </c>
      <c r="D108" s="32">
        <v>800</v>
      </c>
      <c r="E108" s="32">
        <v>117</v>
      </c>
    </row>
    <row r="109" spans="1:5" x14ac:dyDescent="0.25">
      <c r="A109" s="32" t="s">
        <v>761</v>
      </c>
      <c r="B109" s="32" t="s">
        <v>52</v>
      </c>
      <c r="C109" s="32" t="s">
        <v>637</v>
      </c>
      <c r="D109" s="32" t="s">
        <v>762</v>
      </c>
      <c r="E109" s="32">
        <v>45</v>
      </c>
    </row>
    <row r="110" spans="1:5" x14ac:dyDescent="0.25">
      <c r="A110" s="32" t="s">
        <v>763</v>
      </c>
      <c r="B110" s="32" t="s">
        <v>52</v>
      </c>
      <c r="C110" s="32" t="s">
        <v>637</v>
      </c>
      <c r="D110" s="32" t="s">
        <v>764</v>
      </c>
      <c r="E110" s="32">
        <v>32</v>
      </c>
    </row>
    <row r="111" spans="1:5" x14ac:dyDescent="0.25">
      <c r="A111" s="32" t="s">
        <v>765</v>
      </c>
      <c r="B111" s="32" t="s">
        <v>52</v>
      </c>
      <c r="C111" s="32" t="s">
        <v>617</v>
      </c>
      <c r="D111" s="32"/>
      <c r="E111" s="32">
        <v>15</v>
      </c>
    </row>
    <row r="112" spans="1:5" x14ac:dyDescent="0.25">
      <c r="A112" s="32" t="s">
        <v>766</v>
      </c>
      <c r="B112" s="32" t="s">
        <v>52</v>
      </c>
      <c r="C112" s="32" t="s">
        <v>629</v>
      </c>
      <c r="D112" s="32" t="s">
        <v>677</v>
      </c>
      <c r="E112" s="32">
        <v>18</v>
      </c>
    </row>
    <row r="113" spans="1:5" x14ac:dyDescent="0.25">
      <c r="A113" s="32" t="s">
        <v>767</v>
      </c>
      <c r="B113" s="32" t="s">
        <v>52</v>
      </c>
      <c r="C113" s="32" t="s">
        <v>629</v>
      </c>
      <c r="D113" s="32"/>
      <c r="E113" s="32">
        <v>4</v>
      </c>
    </row>
    <row r="114" spans="1:5" x14ac:dyDescent="0.25">
      <c r="A114" s="32" t="s">
        <v>768</v>
      </c>
      <c r="B114" s="32" t="s">
        <v>52</v>
      </c>
      <c r="C114" s="32" t="s">
        <v>629</v>
      </c>
      <c r="D114" s="32"/>
      <c r="E114" s="32">
        <v>23</v>
      </c>
    </row>
    <row r="115" spans="1:5" x14ac:dyDescent="0.25">
      <c r="A115" s="32" t="s">
        <v>769</v>
      </c>
      <c r="B115" s="32" t="s">
        <v>52</v>
      </c>
      <c r="C115" s="32" t="s">
        <v>635</v>
      </c>
      <c r="D115" s="32">
        <v>30</v>
      </c>
      <c r="E115" s="32">
        <v>25</v>
      </c>
    </row>
    <row r="116" spans="1:5" x14ac:dyDescent="0.25">
      <c r="A116" s="32" t="s">
        <v>770</v>
      </c>
      <c r="B116" s="32" t="s">
        <v>52</v>
      </c>
      <c r="C116" s="32" t="s">
        <v>637</v>
      </c>
      <c r="D116" s="32"/>
      <c r="E116" s="32">
        <v>30</v>
      </c>
    </row>
    <row r="117" spans="1:5" x14ac:dyDescent="0.25">
      <c r="A117" s="32" t="s">
        <v>771</v>
      </c>
      <c r="B117" s="32" t="s">
        <v>52</v>
      </c>
      <c r="C117" s="32" t="s">
        <v>617</v>
      </c>
      <c r="D117" s="32"/>
      <c r="E117" s="32">
        <v>18</v>
      </c>
    </row>
    <row r="118" spans="1:5" x14ac:dyDescent="0.25">
      <c r="A118" s="32" t="s">
        <v>772</v>
      </c>
      <c r="B118" s="32" t="s">
        <v>52</v>
      </c>
      <c r="C118" s="32" t="s">
        <v>617</v>
      </c>
      <c r="D118" s="32"/>
      <c r="E118" s="32">
        <v>38</v>
      </c>
    </row>
    <row r="119" spans="1:5" x14ac:dyDescent="0.25">
      <c r="A119" s="32" t="s">
        <v>773</v>
      </c>
      <c r="B119" s="32" t="s">
        <v>52</v>
      </c>
      <c r="C119" s="32" t="s">
        <v>617</v>
      </c>
      <c r="D119" s="32" t="s">
        <v>673</v>
      </c>
      <c r="E119" s="32">
        <v>22</v>
      </c>
    </row>
    <row r="120" spans="1:5" x14ac:dyDescent="0.25">
      <c r="A120" s="32" t="s">
        <v>774</v>
      </c>
      <c r="B120" s="32" t="s">
        <v>52</v>
      </c>
      <c r="C120" s="32" t="s">
        <v>617</v>
      </c>
      <c r="D120" s="32"/>
      <c r="E120" s="32">
        <v>15</v>
      </c>
    </row>
    <row r="121" spans="1:5" x14ac:dyDescent="0.25">
      <c r="A121" s="32" t="s">
        <v>775</v>
      </c>
      <c r="B121" s="32" t="s">
        <v>52</v>
      </c>
      <c r="C121" s="32" t="s">
        <v>617</v>
      </c>
      <c r="D121" s="32"/>
      <c r="E121" s="32">
        <v>36</v>
      </c>
    </row>
    <row r="122" spans="1:5" x14ac:dyDescent="0.25">
      <c r="A122" s="32" t="s">
        <v>776</v>
      </c>
      <c r="B122" s="32" t="s">
        <v>52</v>
      </c>
      <c r="C122" s="32" t="s">
        <v>617</v>
      </c>
      <c r="D122" s="32"/>
      <c r="E122" s="32">
        <v>24</v>
      </c>
    </row>
    <row r="123" spans="1:5" x14ac:dyDescent="0.25">
      <c r="A123" s="32" t="s">
        <v>777</v>
      </c>
      <c r="B123" s="32" t="s">
        <v>52</v>
      </c>
      <c r="C123" s="32" t="s">
        <v>617</v>
      </c>
      <c r="D123" s="32"/>
      <c r="E123" s="32">
        <v>20</v>
      </c>
    </row>
    <row r="124" spans="1:5" x14ac:dyDescent="0.25">
      <c r="A124" s="32" t="s">
        <v>778</v>
      </c>
      <c r="B124" s="32" t="s">
        <v>52</v>
      </c>
      <c r="C124" s="32" t="s">
        <v>617</v>
      </c>
      <c r="D124" s="32"/>
      <c r="E124" s="32">
        <v>26</v>
      </c>
    </row>
    <row r="125" spans="1:5" x14ac:dyDescent="0.25">
      <c r="A125" s="32" t="s">
        <v>779</v>
      </c>
      <c r="B125" s="32" t="s">
        <v>52</v>
      </c>
      <c r="C125" s="32" t="s">
        <v>617</v>
      </c>
      <c r="D125" s="32" t="s">
        <v>780</v>
      </c>
      <c r="E125" s="32">
        <v>27</v>
      </c>
    </row>
    <row r="126" spans="1:5" x14ac:dyDescent="0.25">
      <c r="A126" s="32" t="s">
        <v>781</v>
      </c>
      <c r="B126" s="32" t="s">
        <v>52</v>
      </c>
      <c r="C126" s="32" t="s">
        <v>649</v>
      </c>
      <c r="D126" s="32"/>
      <c r="E126" s="32">
        <v>4</v>
      </c>
    </row>
    <row r="127" spans="1:5" x14ac:dyDescent="0.25">
      <c r="A127" s="32" t="s">
        <v>782</v>
      </c>
      <c r="B127" s="32" t="s">
        <v>52</v>
      </c>
      <c r="C127" s="32" t="s">
        <v>649</v>
      </c>
      <c r="D127" s="32"/>
      <c r="E127" s="32"/>
    </row>
    <row r="128" spans="1:5" x14ac:dyDescent="0.25">
      <c r="A128" s="32" t="s">
        <v>783</v>
      </c>
      <c r="B128" s="32" t="s">
        <v>52</v>
      </c>
      <c r="C128" s="32" t="s">
        <v>676</v>
      </c>
      <c r="D128" s="32"/>
      <c r="E128" s="32">
        <v>8</v>
      </c>
    </row>
    <row r="129" spans="1:5" x14ac:dyDescent="0.25">
      <c r="A129" s="32" t="s">
        <v>784</v>
      </c>
      <c r="B129" s="32" t="s">
        <v>52</v>
      </c>
      <c r="C129" s="32" t="s">
        <v>622</v>
      </c>
      <c r="D129" s="32"/>
      <c r="E129" s="32"/>
    </row>
    <row r="130" spans="1:5" x14ac:dyDescent="0.25">
      <c r="A130" s="32" t="s">
        <v>785</v>
      </c>
      <c r="B130" s="32" t="s">
        <v>52</v>
      </c>
      <c r="C130" s="32" t="s">
        <v>649</v>
      </c>
      <c r="D130" s="32" t="s">
        <v>786</v>
      </c>
      <c r="E130" s="32">
        <v>4</v>
      </c>
    </row>
    <row r="131" spans="1:5" x14ac:dyDescent="0.25">
      <c r="A131" s="32" t="s">
        <v>787</v>
      </c>
      <c r="B131" s="32" t="s">
        <v>52</v>
      </c>
      <c r="C131" s="32" t="s">
        <v>620</v>
      </c>
      <c r="D131" s="32" t="s">
        <v>788</v>
      </c>
      <c r="E131" s="32">
        <v>35</v>
      </c>
    </row>
    <row r="132" spans="1:5" x14ac:dyDescent="0.25">
      <c r="A132" s="32" t="s">
        <v>789</v>
      </c>
      <c r="B132" s="32" t="s">
        <v>52</v>
      </c>
      <c r="C132" s="32" t="s">
        <v>620</v>
      </c>
      <c r="D132" s="32">
        <v>200</v>
      </c>
      <c r="E132" s="32">
        <v>15</v>
      </c>
    </row>
    <row r="133" spans="1:5" x14ac:dyDescent="0.25">
      <c r="A133" s="32" t="s">
        <v>790</v>
      </c>
      <c r="B133" s="32" t="s">
        <v>52</v>
      </c>
      <c r="C133" s="32" t="s">
        <v>649</v>
      </c>
      <c r="D133" s="32"/>
      <c r="E133" s="32"/>
    </row>
    <row r="134" spans="1:5" x14ac:dyDescent="0.25">
      <c r="A134" s="32" t="s">
        <v>791</v>
      </c>
      <c r="B134" s="32" t="s">
        <v>52</v>
      </c>
      <c r="C134" s="32" t="s">
        <v>649</v>
      </c>
      <c r="D134" s="32" t="s">
        <v>673</v>
      </c>
      <c r="E134" s="32">
        <v>6</v>
      </c>
    </row>
    <row r="135" spans="1:5" x14ac:dyDescent="0.25">
      <c r="A135" s="32" t="s">
        <v>792</v>
      </c>
      <c r="B135" s="32" t="s">
        <v>52</v>
      </c>
      <c r="C135" s="32" t="s">
        <v>620</v>
      </c>
      <c r="D135" s="32"/>
      <c r="E135" s="32">
        <v>8</v>
      </c>
    </row>
    <row r="136" spans="1:5" x14ac:dyDescent="0.25">
      <c r="A136" s="32" t="s">
        <v>793</v>
      </c>
      <c r="B136" s="32" t="s">
        <v>52</v>
      </c>
      <c r="C136" s="32" t="s">
        <v>629</v>
      </c>
      <c r="D136" s="32" t="s">
        <v>673</v>
      </c>
      <c r="E136" s="32">
        <v>5</v>
      </c>
    </row>
    <row r="137" spans="1:5" x14ac:dyDescent="0.25">
      <c r="A137" s="32" t="s">
        <v>794</v>
      </c>
      <c r="B137" s="32" t="s">
        <v>52</v>
      </c>
      <c r="C137" s="32" t="s">
        <v>635</v>
      </c>
      <c r="D137" s="32"/>
      <c r="E137" s="32"/>
    </row>
    <row r="138" spans="1:5" x14ac:dyDescent="0.25">
      <c r="A138" s="32" t="s">
        <v>795</v>
      </c>
      <c r="B138" s="32" t="s">
        <v>52</v>
      </c>
      <c r="C138" s="32" t="s">
        <v>635</v>
      </c>
      <c r="D138" s="32"/>
      <c r="E138" s="32"/>
    </row>
    <row r="139" spans="1:5" x14ac:dyDescent="0.25">
      <c r="A139" s="32" t="s">
        <v>796</v>
      </c>
      <c r="B139" s="32" t="s">
        <v>52</v>
      </c>
      <c r="C139" s="32" t="s">
        <v>649</v>
      </c>
      <c r="D139" s="32"/>
      <c r="E139" s="32">
        <v>8</v>
      </c>
    </row>
    <row r="140" spans="1:5" x14ac:dyDescent="0.25">
      <c r="A140" s="32" t="s">
        <v>797</v>
      </c>
      <c r="B140" s="32" t="s">
        <v>37</v>
      </c>
      <c r="C140" s="32" t="s">
        <v>676</v>
      </c>
      <c r="D140" s="32"/>
      <c r="E140" s="32">
        <v>21</v>
      </c>
    </row>
    <row r="141" spans="1:5" x14ac:dyDescent="0.25">
      <c r="A141" s="32" t="s">
        <v>798</v>
      </c>
      <c r="B141" s="32" t="s">
        <v>38</v>
      </c>
      <c r="C141" s="32" t="s">
        <v>620</v>
      </c>
      <c r="D141" s="32">
        <v>250</v>
      </c>
      <c r="E141" s="32">
        <v>12</v>
      </c>
    </row>
    <row r="142" spans="1:5" x14ac:dyDescent="0.25">
      <c r="A142" s="32" t="s">
        <v>799</v>
      </c>
      <c r="B142" s="32" t="s">
        <v>38</v>
      </c>
      <c r="C142" s="32" t="s">
        <v>629</v>
      </c>
      <c r="D142" s="32" t="s">
        <v>800</v>
      </c>
      <c r="E142" s="32">
        <v>4</v>
      </c>
    </row>
    <row r="143" spans="1:5" x14ac:dyDescent="0.25">
      <c r="A143" s="32" t="s">
        <v>801</v>
      </c>
      <c r="B143" s="32" t="s">
        <v>38</v>
      </c>
      <c r="C143" s="32" t="s">
        <v>629</v>
      </c>
      <c r="D143" s="32"/>
      <c r="E143" s="32">
        <v>8</v>
      </c>
    </row>
    <row r="144" spans="1:5" x14ac:dyDescent="0.25">
      <c r="A144" s="32" t="s">
        <v>802</v>
      </c>
      <c r="B144" s="32" t="s">
        <v>38</v>
      </c>
      <c r="C144" s="32" t="s">
        <v>617</v>
      </c>
      <c r="D144" s="32"/>
      <c r="E144" s="32">
        <v>17</v>
      </c>
    </row>
    <row r="145" spans="1:5" x14ac:dyDescent="0.25">
      <c r="A145" s="32" t="s">
        <v>803</v>
      </c>
      <c r="B145" s="32" t="s">
        <v>38</v>
      </c>
      <c r="C145" s="32" t="s">
        <v>617</v>
      </c>
      <c r="D145" s="32" t="s">
        <v>804</v>
      </c>
      <c r="E145" s="32">
        <v>41</v>
      </c>
    </row>
    <row r="146" spans="1:5" x14ac:dyDescent="0.25">
      <c r="A146" s="32" t="s">
        <v>805</v>
      </c>
      <c r="B146" s="32" t="s">
        <v>38</v>
      </c>
      <c r="C146" s="32" t="s">
        <v>629</v>
      </c>
      <c r="D146" s="32"/>
      <c r="E146" s="32">
        <v>10</v>
      </c>
    </row>
    <row r="147" spans="1:5" x14ac:dyDescent="0.25">
      <c r="A147" s="32" t="s">
        <v>806</v>
      </c>
      <c r="B147" s="32" t="s">
        <v>38</v>
      </c>
      <c r="C147" s="32" t="s">
        <v>629</v>
      </c>
      <c r="D147" s="32"/>
      <c r="E147" s="32">
        <v>10</v>
      </c>
    </row>
    <row r="148" spans="1:5" x14ac:dyDescent="0.25">
      <c r="A148" s="32" t="s">
        <v>807</v>
      </c>
      <c r="B148" s="32" t="s">
        <v>38</v>
      </c>
      <c r="C148" s="32" t="s">
        <v>620</v>
      </c>
      <c r="D148" s="32" t="s">
        <v>808</v>
      </c>
      <c r="E148" s="32">
        <v>13</v>
      </c>
    </row>
    <row r="149" spans="1:5" x14ac:dyDescent="0.25">
      <c r="A149" s="32" t="s">
        <v>809</v>
      </c>
      <c r="B149" s="32" t="s">
        <v>38</v>
      </c>
      <c r="C149" s="32" t="s">
        <v>635</v>
      </c>
      <c r="D149" s="32" t="s">
        <v>810</v>
      </c>
      <c r="E149" s="32">
        <v>28</v>
      </c>
    </row>
    <row r="150" spans="1:5" x14ac:dyDescent="0.25">
      <c r="A150" s="32" t="s">
        <v>811</v>
      </c>
      <c r="B150" s="32" t="s">
        <v>38</v>
      </c>
      <c r="C150" s="32" t="s">
        <v>649</v>
      </c>
      <c r="D150" s="32" t="s">
        <v>812</v>
      </c>
      <c r="E150" s="32">
        <v>19</v>
      </c>
    </row>
    <row r="151" spans="1:5" x14ac:dyDescent="0.25">
      <c r="A151" s="32" t="s">
        <v>813</v>
      </c>
      <c r="B151" s="32" t="s">
        <v>53</v>
      </c>
      <c r="C151" s="32" t="s">
        <v>620</v>
      </c>
      <c r="D151" s="32" t="s">
        <v>673</v>
      </c>
      <c r="E151" s="32">
        <v>6</v>
      </c>
    </row>
    <row r="152" spans="1:5" x14ac:dyDescent="0.25">
      <c r="A152" s="32" t="s">
        <v>814</v>
      </c>
      <c r="B152" s="32" t="s">
        <v>53</v>
      </c>
      <c r="C152" s="32" t="s">
        <v>620</v>
      </c>
      <c r="D152" s="32" t="s">
        <v>726</v>
      </c>
      <c r="E152" s="32">
        <v>5</v>
      </c>
    </row>
    <row r="153" spans="1:5" x14ac:dyDescent="0.25">
      <c r="A153" s="32" t="s">
        <v>815</v>
      </c>
      <c r="B153" s="32" t="s">
        <v>53</v>
      </c>
      <c r="C153" s="32" t="s">
        <v>620</v>
      </c>
      <c r="D153" s="32" t="s">
        <v>816</v>
      </c>
      <c r="E153" s="32">
        <v>18</v>
      </c>
    </row>
    <row r="154" spans="1:5" x14ac:dyDescent="0.25">
      <c r="A154" s="32" t="s">
        <v>817</v>
      </c>
      <c r="B154" s="32" t="s">
        <v>53</v>
      </c>
      <c r="C154" s="32" t="s">
        <v>622</v>
      </c>
      <c r="D154" s="32"/>
      <c r="E154" s="32">
        <v>67</v>
      </c>
    </row>
    <row r="155" spans="1:5" x14ac:dyDescent="0.25">
      <c r="A155" s="32" t="s">
        <v>818</v>
      </c>
      <c r="B155" s="32" t="s">
        <v>53</v>
      </c>
      <c r="C155" s="32" t="s">
        <v>629</v>
      </c>
      <c r="D155" s="32" t="s">
        <v>819</v>
      </c>
      <c r="E155" s="32">
        <v>8</v>
      </c>
    </row>
    <row r="156" spans="1:5" x14ac:dyDescent="0.25">
      <c r="A156" s="32" t="s">
        <v>820</v>
      </c>
      <c r="B156" s="32" t="s">
        <v>53</v>
      </c>
      <c r="C156" s="32" t="s">
        <v>629</v>
      </c>
      <c r="D156" s="33">
        <v>2000</v>
      </c>
      <c r="E156" s="32">
        <v>10</v>
      </c>
    </row>
    <row r="157" spans="1:5" x14ac:dyDescent="0.25">
      <c r="A157" s="32" t="s">
        <v>821</v>
      </c>
      <c r="B157" s="32" t="s">
        <v>53</v>
      </c>
      <c r="C157" s="32" t="s">
        <v>617</v>
      </c>
      <c r="D157" s="32" t="s">
        <v>822</v>
      </c>
      <c r="E157" s="32">
        <v>45</v>
      </c>
    </row>
    <row r="158" spans="1:5" x14ac:dyDescent="0.25">
      <c r="A158" s="32" t="s">
        <v>823</v>
      </c>
      <c r="B158" s="32" t="s">
        <v>53</v>
      </c>
      <c r="C158" s="32" t="s">
        <v>649</v>
      </c>
      <c r="D158" s="32" t="s">
        <v>677</v>
      </c>
      <c r="E158" s="32">
        <v>10</v>
      </c>
    </row>
    <row r="159" spans="1:5" x14ac:dyDescent="0.25">
      <c r="A159" s="32" t="s">
        <v>824</v>
      </c>
      <c r="B159" s="32" t="s">
        <v>53</v>
      </c>
      <c r="C159" s="32" t="s">
        <v>617</v>
      </c>
      <c r="D159" s="32" t="s">
        <v>825</v>
      </c>
      <c r="E159" s="32">
        <v>60</v>
      </c>
    </row>
    <row r="160" spans="1:5" x14ac:dyDescent="0.25">
      <c r="A160" s="32" t="s">
        <v>826</v>
      </c>
      <c r="B160" s="32" t="s">
        <v>53</v>
      </c>
      <c r="C160" s="32" t="s">
        <v>617</v>
      </c>
      <c r="D160" s="32"/>
      <c r="E160" s="32">
        <v>15</v>
      </c>
    </row>
    <row r="161" spans="1:5" x14ac:dyDescent="0.25">
      <c r="A161" s="32" t="s">
        <v>827</v>
      </c>
      <c r="B161" s="32" t="s">
        <v>53</v>
      </c>
      <c r="C161" s="32" t="s">
        <v>649</v>
      </c>
      <c r="D161" s="32"/>
      <c r="E161" s="32"/>
    </row>
    <row r="162" spans="1:5" x14ac:dyDescent="0.25">
      <c r="A162" s="32" t="s">
        <v>828</v>
      </c>
      <c r="B162" s="32" t="s">
        <v>53</v>
      </c>
      <c r="C162" s="32" t="s">
        <v>624</v>
      </c>
      <c r="D162" s="32" t="s">
        <v>673</v>
      </c>
      <c r="E162" s="32">
        <v>16</v>
      </c>
    </row>
    <row r="163" spans="1:5" x14ac:dyDescent="0.25">
      <c r="A163" s="32" t="s">
        <v>829</v>
      </c>
      <c r="B163" s="32" t="s">
        <v>53</v>
      </c>
      <c r="C163" s="32" t="s">
        <v>635</v>
      </c>
      <c r="D163" s="32" t="s">
        <v>667</v>
      </c>
      <c r="E163" s="32">
        <v>48</v>
      </c>
    </row>
    <row r="164" spans="1:5" x14ac:dyDescent="0.25">
      <c r="A164" s="32" t="s">
        <v>830</v>
      </c>
      <c r="B164" s="32" t="s">
        <v>53</v>
      </c>
      <c r="C164" s="32" t="s">
        <v>629</v>
      </c>
      <c r="D164" s="32" t="s">
        <v>831</v>
      </c>
      <c r="E164" s="32">
        <v>10</v>
      </c>
    </row>
    <row r="165" spans="1:5" x14ac:dyDescent="0.25">
      <c r="A165" s="32" t="s">
        <v>832</v>
      </c>
      <c r="B165" s="32" t="s">
        <v>53</v>
      </c>
      <c r="C165" s="32" t="s">
        <v>629</v>
      </c>
      <c r="D165" s="32" t="s">
        <v>833</v>
      </c>
      <c r="E165" s="32">
        <v>4</v>
      </c>
    </row>
    <row r="166" spans="1:5" x14ac:dyDescent="0.25">
      <c r="A166" s="147" t="s">
        <v>834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/>
  </sheetViews>
  <sheetFormatPr defaultRowHeight="15" x14ac:dyDescent="0.25"/>
  <cols>
    <col min="1" max="1" width="14.28515625" style="2" customWidth="1"/>
    <col min="2" max="16384" width="9.140625" style="2"/>
  </cols>
  <sheetData>
    <row r="1" spans="1:7" ht="15.75" thickBot="1" x14ac:dyDescent="0.3">
      <c r="A1" s="108" t="s">
        <v>1133</v>
      </c>
    </row>
    <row r="2" spans="1:7" x14ac:dyDescent="0.25">
      <c r="A2" s="171"/>
      <c r="B2" s="173" t="s">
        <v>594</v>
      </c>
      <c r="C2" s="174"/>
      <c r="D2" s="174"/>
      <c r="E2" s="174"/>
      <c r="F2" s="174"/>
      <c r="G2" s="175"/>
    </row>
    <row r="3" spans="1:7" ht="15.75" thickBot="1" x14ac:dyDescent="0.3">
      <c r="A3" s="172"/>
      <c r="B3" s="9">
        <v>2008</v>
      </c>
      <c r="C3" s="9">
        <v>2009</v>
      </c>
      <c r="D3" s="9">
        <v>2010</v>
      </c>
      <c r="E3" s="9">
        <v>2011</v>
      </c>
      <c r="F3" s="9">
        <v>2012</v>
      </c>
      <c r="G3" s="10">
        <v>2013</v>
      </c>
    </row>
    <row r="4" spans="1:7" x14ac:dyDescent="0.25">
      <c r="A4" s="11" t="s">
        <v>0</v>
      </c>
      <c r="B4" s="12" t="s">
        <v>595</v>
      </c>
      <c r="C4" s="12" t="s">
        <v>595</v>
      </c>
      <c r="D4" s="12" t="s">
        <v>595</v>
      </c>
      <c r="E4" s="12" t="s">
        <v>595</v>
      </c>
      <c r="F4" s="12" t="s">
        <v>596</v>
      </c>
      <c r="G4" s="12" t="s">
        <v>596</v>
      </c>
    </row>
    <row r="5" spans="1:7" x14ac:dyDescent="0.25">
      <c r="A5" s="11" t="s">
        <v>1</v>
      </c>
      <c r="B5" s="12" t="s">
        <v>597</v>
      </c>
      <c r="C5" s="12" t="s">
        <v>597</v>
      </c>
      <c r="D5" s="12" t="s">
        <v>597</v>
      </c>
      <c r="E5" s="12" t="s">
        <v>597</v>
      </c>
      <c r="F5" s="12" t="s">
        <v>597</v>
      </c>
      <c r="G5" s="12" t="s">
        <v>597</v>
      </c>
    </row>
    <row r="6" spans="1:7" x14ac:dyDescent="0.25">
      <c r="A6" s="11" t="s">
        <v>2</v>
      </c>
      <c r="B6" s="12">
        <v>5920</v>
      </c>
      <c r="C6" s="12">
        <v>6383</v>
      </c>
      <c r="D6" s="12">
        <v>5556</v>
      </c>
      <c r="E6" s="12">
        <v>5354</v>
      </c>
      <c r="F6" s="12" t="s">
        <v>597</v>
      </c>
      <c r="G6" s="12" t="s">
        <v>597</v>
      </c>
    </row>
    <row r="7" spans="1:7" x14ac:dyDescent="0.25">
      <c r="A7" s="11" t="s">
        <v>3</v>
      </c>
      <c r="B7" s="12" t="s">
        <v>595</v>
      </c>
      <c r="C7" s="12" t="s">
        <v>595</v>
      </c>
      <c r="D7" s="12" t="s">
        <v>595</v>
      </c>
      <c r="E7" s="12" t="s">
        <v>595</v>
      </c>
      <c r="F7" s="12" t="s">
        <v>596</v>
      </c>
      <c r="G7" s="12" t="s">
        <v>596</v>
      </c>
    </row>
    <row r="8" spans="1:7" x14ac:dyDescent="0.25">
      <c r="A8" s="11" t="s">
        <v>4</v>
      </c>
      <c r="B8" s="12" t="s">
        <v>595</v>
      </c>
      <c r="C8" s="12" t="s">
        <v>595</v>
      </c>
      <c r="D8" s="12" t="s">
        <v>595</v>
      </c>
      <c r="E8" s="12" t="s">
        <v>595</v>
      </c>
      <c r="F8" s="12" t="s">
        <v>596</v>
      </c>
      <c r="G8" s="12" t="s">
        <v>596</v>
      </c>
    </row>
    <row r="9" spans="1:7" x14ac:dyDescent="0.25">
      <c r="A9" s="11" t="s">
        <v>5</v>
      </c>
      <c r="B9" s="12" t="s">
        <v>597</v>
      </c>
      <c r="C9" s="12" t="s">
        <v>597</v>
      </c>
      <c r="D9" s="12" t="s">
        <v>597</v>
      </c>
      <c r="E9" s="12" t="s">
        <v>597</v>
      </c>
      <c r="F9" s="12" t="s">
        <v>597</v>
      </c>
      <c r="G9" s="12" t="s">
        <v>597</v>
      </c>
    </row>
    <row r="10" spans="1:7" x14ac:dyDescent="0.25">
      <c r="A10" s="11" t="s">
        <v>6</v>
      </c>
      <c r="B10" s="12" t="s">
        <v>597</v>
      </c>
      <c r="C10" s="12" t="s">
        <v>597</v>
      </c>
      <c r="D10" s="12" t="s">
        <v>597</v>
      </c>
      <c r="E10" s="12" t="s">
        <v>597</v>
      </c>
      <c r="F10" s="12" t="s">
        <v>597</v>
      </c>
      <c r="G10" s="12" t="s">
        <v>597</v>
      </c>
    </row>
    <row r="11" spans="1:7" x14ac:dyDescent="0.25">
      <c r="A11" s="11" t="s">
        <v>7</v>
      </c>
      <c r="B11" s="12">
        <v>33407</v>
      </c>
      <c r="C11" s="12">
        <v>16167</v>
      </c>
      <c r="D11" s="12">
        <v>20847</v>
      </c>
      <c r="E11" s="12">
        <v>23402</v>
      </c>
      <c r="F11" s="12">
        <v>21286</v>
      </c>
      <c r="G11" s="12">
        <v>13970</v>
      </c>
    </row>
    <row r="12" spans="1:7" x14ac:dyDescent="0.25">
      <c r="A12" s="11" t="s">
        <v>8</v>
      </c>
      <c r="B12" s="12" t="s">
        <v>595</v>
      </c>
      <c r="C12" s="12" t="s">
        <v>597</v>
      </c>
      <c r="D12" s="12" t="s">
        <v>597</v>
      </c>
      <c r="E12" s="12" t="s">
        <v>595</v>
      </c>
      <c r="F12" s="12" t="s">
        <v>596</v>
      </c>
      <c r="G12" s="12" t="s">
        <v>597</v>
      </c>
    </row>
    <row r="13" spans="1:7" x14ac:dyDescent="0.25">
      <c r="A13" s="11" t="s">
        <v>9</v>
      </c>
      <c r="B13" s="12" t="s">
        <v>595</v>
      </c>
      <c r="C13" s="12" t="s">
        <v>595</v>
      </c>
      <c r="D13" s="12" t="s">
        <v>595</v>
      </c>
      <c r="E13" s="12" t="s">
        <v>595</v>
      </c>
      <c r="F13" s="12" t="s">
        <v>596</v>
      </c>
      <c r="G13" s="12" t="s">
        <v>596</v>
      </c>
    </row>
    <row r="14" spans="1:7" x14ac:dyDescent="0.25">
      <c r="A14" s="11" t="s">
        <v>10</v>
      </c>
      <c r="B14" s="12" t="s">
        <v>597</v>
      </c>
      <c r="C14" s="12" t="s">
        <v>597</v>
      </c>
      <c r="D14" s="12" t="s">
        <v>597</v>
      </c>
      <c r="E14" s="12" t="s">
        <v>597</v>
      </c>
      <c r="F14" s="12" t="s">
        <v>597</v>
      </c>
      <c r="G14" s="12" t="s">
        <v>597</v>
      </c>
    </row>
    <row r="15" spans="1:7" x14ac:dyDescent="0.25">
      <c r="A15" s="11" t="s">
        <v>11</v>
      </c>
      <c r="B15" s="12" t="s">
        <v>597</v>
      </c>
      <c r="C15" s="12" t="s">
        <v>597</v>
      </c>
      <c r="D15" s="12" t="s">
        <v>597</v>
      </c>
      <c r="E15" s="12" t="s">
        <v>597</v>
      </c>
      <c r="F15" s="12" t="s">
        <v>597</v>
      </c>
      <c r="G15" s="12" t="s">
        <v>597</v>
      </c>
    </row>
    <row r="16" spans="1:7" ht="22.5" x14ac:dyDescent="0.25">
      <c r="A16" s="11" t="s">
        <v>12</v>
      </c>
      <c r="B16" s="12" t="s">
        <v>597</v>
      </c>
      <c r="C16" s="12" t="s">
        <v>597</v>
      </c>
      <c r="D16" s="12" t="s">
        <v>597</v>
      </c>
      <c r="E16" s="12" t="s">
        <v>597</v>
      </c>
      <c r="F16" s="12" t="s">
        <v>597</v>
      </c>
      <c r="G16" s="12" t="s">
        <v>597</v>
      </c>
    </row>
    <row r="17" spans="1:7" x14ac:dyDescent="0.25">
      <c r="A17" s="11" t="s">
        <v>13</v>
      </c>
      <c r="B17" s="12">
        <v>14692</v>
      </c>
      <c r="C17" s="12">
        <v>11952</v>
      </c>
      <c r="D17" s="12">
        <v>12251</v>
      </c>
      <c r="E17" s="12" t="s">
        <v>597</v>
      </c>
      <c r="F17" s="12">
        <v>16577</v>
      </c>
      <c r="G17" s="12">
        <v>10697</v>
      </c>
    </row>
    <row r="18" spans="1:7" x14ac:dyDescent="0.25">
      <c r="A18" s="11" t="s">
        <v>14</v>
      </c>
      <c r="B18" s="12" t="s">
        <v>595</v>
      </c>
      <c r="C18" s="12" t="s">
        <v>595</v>
      </c>
      <c r="D18" s="12" t="s">
        <v>595</v>
      </c>
      <c r="E18" s="12" t="s">
        <v>595</v>
      </c>
      <c r="F18" s="12" t="s">
        <v>596</v>
      </c>
      <c r="G18" s="12" t="s">
        <v>596</v>
      </c>
    </row>
    <row r="19" spans="1:7" x14ac:dyDescent="0.25">
      <c r="A19" s="11" t="s">
        <v>15</v>
      </c>
      <c r="B19" s="12" t="s">
        <v>595</v>
      </c>
      <c r="C19" s="12" t="s">
        <v>595</v>
      </c>
      <c r="D19" s="12" t="s">
        <v>595</v>
      </c>
      <c r="E19" s="12" t="s">
        <v>595</v>
      </c>
      <c r="F19" s="12" t="s">
        <v>597</v>
      </c>
      <c r="G19" s="12" t="s">
        <v>597</v>
      </c>
    </row>
    <row r="20" spans="1:7" x14ac:dyDescent="0.25">
      <c r="A20" s="11" t="s">
        <v>16</v>
      </c>
      <c r="B20" s="12">
        <v>16344</v>
      </c>
      <c r="C20" s="12">
        <v>13747</v>
      </c>
      <c r="D20" s="12">
        <v>11834</v>
      </c>
      <c r="E20" s="12" t="s">
        <v>597</v>
      </c>
      <c r="F20" s="12">
        <v>11053</v>
      </c>
      <c r="G20" s="12">
        <v>8490</v>
      </c>
    </row>
    <row r="21" spans="1:7" x14ac:dyDescent="0.25">
      <c r="A21" s="11" t="s">
        <v>17</v>
      </c>
      <c r="B21" s="12" t="s">
        <v>595</v>
      </c>
      <c r="C21" s="12" t="s">
        <v>595</v>
      </c>
      <c r="D21" s="12" t="s">
        <v>595</v>
      </c>
      <c r="E21" s="12" t="s">
        <v>595</v>
      </c>
      <c r="F21" s="12" t="s">
        <v>596</v>
      </c>
      <c r="G21" s="12" t="s">
        <v>596</v>
      </c>
    </row>
    <row r="22" spans="1:7" x14ac:dyDescent="0.25">
      <c r="A22" s="11" t="s">
        <v>18</v>
      </c>
      <c r="B22" s="12" t="s">
        <v>597</v>
      </c>
      <c r="C22" s="12" t="s">
        <v>597</v>
      </c>
      <c r="D22" s="12" t="s">
        <v>597</v>
      </c>
      <c r="E22" s="12" t="s">
        <v>597</v>
      </c>
      <c r="F22" s="12" t="s">
        <v>597</v>
      </c>
      <c r="G22" s="12" t="s">
        <v>597</v>
      </c>
    </row>
    <row r="23" spans="1:7" x14ac:dyDescent="0.25">
      <c r="A23" s="11" t="s">
        <v>19</v>
      </c>
      <c r="B23" s="12" t="s">
        <v>595</v>
      </c>
      <c r="C23" s="12" t="s">
        <v>595</v>
      </c>
      <c r="D23" s="12" t="s">
        <v>595</v>
      </c>
      <c r="E23" s="12" t="s">
        <v>595</v>
      </c>
      <c r="F23" s="12" t="s">
        <v>595</v>
      </c>
      <c r="G23" s="12" t="s">
        <v>596</v>
      </c>
    </row>
    <row r="24" spans="1:7" x14ac:dyDescent="0.25">
      <c r="A24" s="11" t="s">
        <v>20</v>
      </c>
      <c r="B24" s="12">
        <v>5400</v>
      </c>
      <c r="C24" s="12">
        <v>5264</v>
      </c>
      <c r="D24" s="12" t="s">
        <v>597</v>
      </c>
      <c r="E24" s="12" t="s">
        <v>597</v>
      </c>
      <c r="F24" s="12">
        <v>6268</v>
      </c>
      <c r="G24" s="12">
        <v>6688</v>
      </c>
    </row>
    <row r="25" spans="1:7" x14ac:dyDescent="0.25">
      <c r="A25" s="11" t="s">
        <v>21</v>
      </c>
      <c r="B25" s="12" t="s">
        <v>597</v>
      </c>
      <c r="C25" s="12" t="s">
        <v>597</v>
      </c>
      <c r="D25" s="12" t="s">
        <v>597</v>
      </c>
      <c r="E25" s="12" t="s">
        <v>597</v>
      </c>
      <c r="F25" s="12">
        <v>3414</v>
      </c>
      <c r="G25" s="12" t="s">
        <v>597</v>
      </c>
    </row>
    <row r="26" spans="1:7" x14ac:dyDescent="0.25">
      <c r="A26" s="11" t="s">
        <v>22</v>
      </c>
      <c r="B26" s="12" t="s">
        <v>595</v>
      </c>
      <c r="C26" s="12" t="s">
        <v>595</v>
      </c>
      <c r="D26" s="12" t="s">
        <v>595</v>
      </c>
      <c r="E26" s="12" t="s">
        <v>595</v>
      </c>
      <c r="F26" s="12" t="s">
        <v>596</v>
      </c>
      <c r="G26" s="12" t="s">
        <v>596</v>
      </c>
    </row>
    <row r="27" spans="1:7" ht="22.5" x14ac:dyDescent="0.25">
      <c r="A27" s="11" t="s">
        <v>23</v>
      </c>
      <c r="B27" s="12" t="s">
        <v>595</v>
      </c>
      <c r="C27" s="12" t="s">
        <v>595</v>
      </c>
      <c r="D27" s="12" t="s">
        <v>595</v>
      </c>
      <c r="E27" s="12" t="s">
        <v>595</v>
      </c>
      <c r="F27" s="12" t="s">
        <v>596</v>
      </c>
      <c r="G27" s="12" t="s">
        <v>596</v>
      </c>
    </row>
    <row r="28" spans="1:7" x14ac:dyDescent="0.25">
      <c r="A28" s="11" t="s">
        <v>24</v>
      </c>
      <c r="B28" s="12" t="s">
        <v>597</v>
      </c>
      <c r="C28" s="12" t="s">
        <v>597</v>
      </c>
      <c r="D28" s="12" t="s">
        <v>597</v>
      </c>
      <c r="E28" s="12" t="s">
        <v>597</v>
      </c>
      <c r="F28" s="12" t="s">
        <v>597</v>
      </c>
      <c r="G28" s="12" t="s">
        <v>597</v>
      </c>
    </row>
    <row r="29" spans="1:7" x14ac:dyDescent="0.25">
      <c r="A29" s="11" t="s">
        <v>25</v>
      </c>
      <c r="B29" s="12" t="s">
        <v>595</v>
      </c>
      <c r="C29" s="12" t="s">
        <v>595</v>
      </c>
      <c r="D29" s="12" t="s">
        <v>595</v>
      </c>
      <c r="E29" s="12" t="s">
        <v>595</v>
      </c>
      <c r="F29" s="12" t="s">
        <v>596</v>
      </c>
      <c r="G29" s="12" t="s">
        <v>596</v>
      </c>
    </row>
    <row r="30" spans="1:7" x14ac:dyDescent="0.25">
      <c r="A30" s="11" t="s">
        <v>26</v>
      </c>
      <c r="B30" s="12" t="s">
        <v>595</v>
      </c>
      <c r="C30" s="12" t="s">
        <v>595</v>
      </c>
      <c r="D30" s="12" t="s">
        <v>595</v>
      </c>
      <c r="E30" s="12" t="s">
        <v>595</v>
      </c>
      <c r="F30" s="12" t="s">
        <v>596</v>
      </c>
      <c r="G30" s="12" t="s">
        <v>596</v>
      </c>
    </row>
    <row r="31" spans="1:7" x14ac:dyDescent="0.25">
      <c r="A31" s="11" t="s">
        <v>27</v>
      </c>
      <c r="B31" s="12" t="s">
        <v>595</v>
      </c>
      <c r="C31" s="12" t="s">
        <v>595</v>
      </c>
      <c r="D31" s="12" t="s">
        <v>595</v>
      </c>
      <c r="E31" s="12" t="s">
        <v>595</v>
      </c>
      <c r="F31" s="12" t="s">
        <v>596</v>
      </c>
      <c r="G31" s="12" t="s">
        <v>596</v>
      </c>
    </row>
    <row r="32" spans="1:7" x14ac:dyDescent="0.25">
      <c r="A32" s="11" t="s">
        <v>28</v>
      </c>
      <c r="B32" s="12" t="s">
        <v>595</v>
      </c>
      <c r="C32" s="12" t="s">
        <v>595</v>
      </c>
      <c r="D32" s="12" t="s">
        <v>595</v>
      </c>
      <c r="E32" s="12" t="s">
        <v>595</v>
      </c>
      <c r="F32" s="12" t="s">
        <v>596</v>
      </c>
      <c r="G32" s="12" t="s">
        <v>596</v>
      </c>
    </row>
    <row r="33" spans="1:7" x14ac:dyDescent="0.25">
      <c r="A33" s="11" t="s">
        <v>29</v>
      </c>
      <c r="B33" s="12" t="s">
        <v>595</v>
      </c>
      <c r="C33" s="12" t="s">
        <v>595</v>
      </c>
      <c r="D33" s="12" t="s">
        <v>595</v>
      </c>
      <c r="E33" s="12" t="s">
        <v>595</v>
      </c>
      <c r="F33" s="12" t="s">
        <v>597</v>
      </c>
      <c r="G33" s="12" t="s">
        <v>597</v>
      </c>
    </row>
    <row r="34" spans="1:7" x14ac:dyDescent="0.25">
      <c r="A34" s="11" t="s">
        <v>30</v>
      </c>
      <c r="B34" s="12" t="s">
        <v>595</v>
      </c>
      <c r="C34" s="13" t="s">
        <v>595</v>
      </c>
      <c r="D34" s="13" t="s">
        <v>595</v>
      </c>
      <c r="E34" s="13" t="s">
        <v>595</v>
      </c>
      <c r="F34" s="12" t="s">
        <v>596</v>
      </c>
      <c r="G34" s="12" t="s">
        <v>596</v>
      </c>
    </row>
    <row r="35" spans="1:7" x14ac:dyDescent="0.25">
      <c r="A35" s="11" t="s">
        <v>31</v>
      </c>
      <c r="B35" s="12" t="s">
        <v>595</v>
      </c>
      <c r="C35" s="12" t="s">
        <v>595</v>
      </c>
      <c r="D35" s="12" t="s">
        <v>595</v>
      </c>
      <c r="E35" s="12" t="s">
        <v>595</v>
      </c>
      <c r="F35" s="12" t="s">
        <v>596</v>
      </c>
      <c r="G35" s="12" t="s">
        <v>596</v>
      </c>
    </row>
    <row r="36" spans="1:7" x14ac:dyDescent="0.25">
      <c r="A36" s="11" t="s">
        <v>32</v>
      </c>
      <c r="B36" s="12" t="s">
        <v>595</v>
      </c>
      <c r="C36" s="12" t="s">
        <v>595</v>
      </c>
      <c r="D36" s="12" t="s">
        <v>595</v>
      </c>
      <c r="E36" s="12" t="s">
        <v>595</v>
      </c>
      <c r="F36" s="12" t="s">
        <v>596</v>
      </c>
      <c r="G36" s="12" t="s">
        <v>596</v>
      </c>
    </row>
    <row r="37" spans="1:7" x14ac:dyDescent="0.25">
      <c r="A37" s="11" t="s">
        <v>33</v>
      </c>
      <c r="B37" s="12" t="s">
        <v>597</v>
      </c>
      <c r="C37" s="12" t="s">
        <v>597</v>
      </c>
      <c r="D37" s="12" t="s">
        <v>597</v>
      </c>
      <c r="E37" s="12" t="s">
        <v>597</v>
      </c>
      <c r="F37" s="12">
        <v>3400</v>
      </c>
      <c r="G37" s="12">
        <v>5743</v>
      </c>
    </row>
    <row r="38" spans="1:7" x14ac:dyDescent="0.25">
      <c r="A38" s="11" t="s">
        <v>34</v>
      </c>
      <c r="B38" s="12" t="s">
        <v>595</v>
      </c>
      <c r="C38" s="12" t="s">
        <v>595</v>
      </c>
      <c r="D38" s="12" t="s">
        <v>595</v>
      </c>
      <c r="E38" s="12" t="s">
        <v>595</v>
      </c>
      <c r="F38" s="12" t="s">
        <v>596</v>
      </c>
      <c r="G38" s="12" t="s">
        <v>596</v>
      </c>
    </row>
    <row r="39" spans="1:7" x14ac:dyDescent="0.25">
      <c r="A39" s="11" t="s">
        <v>35</v>
      </c>
      <c r="B39" s="12" t="s">
        <v>597</v>
      </c>
      <c r="C39" s="12" t="s">
        <v>597</v>
      </c>
      <c r="D39" s="12" t="s">
        <v>597</v>
      </c>
      <c r="E39" s="12" t="s">
        <v>597</v>
      </c>
      <c r="F39" s="12">
        <v>3746</v>
      </c>
      <c r="G39" s="12">
        <v>4423</v>
      </c>
    </row>
    <row r="40" spans="1:7" x14ac:dyDescent="0.25">
      <c r="A40" s="11" t="s">
        <v>36</v>
      </c>
      <c r="B40" s="12">
        <v>6679</v>
      </c>
      <c r="C40" s="12">
        <v>19246</v>
      </c>
      <c r="D40" s="12">
        <v>20208</v>
      </c>
      <c r="E40" s="12">
        <v>21253</v>
      </c>
      <c r="F40" s="12">
        <v>24491</v>
      </c>
      <c r="G40" s="12">
        <v>23810</v>
      </c>
    </row>
    <row r="41" spans="1:7" x14ac:dyDescent="0.25">
      <c r="A41" s="14" t="s">
        <v>37</v>
      </c>
      <c r="B41" s="12" t="s">
        <v>595</v>
      </c>
      <c r="C41" s="13" t="s">
        <v>595</v>
      </c>
      <c r="D41" s="13" t="s">
        <v>595</v>
      </c>
      <c r="E41" s="15" t="s">
        <v>595</v>
      </c>
      <c r="F41" s="12" t="s">
        <v>596</v>
      </c>
      <c r="G41" s="12" t="s">
        <v>596</v>
      </c>
    </row>
    <row r="42" spans="1:7" x14ac:dyDescent="0.25">
      <c r="A42" s="16" t="s">
        <v>38</v>
      </c>
      <c r="B42" s="12" t="s">
        <v>597</v>
      </c>
      <c r="C42" s="12" t="s">
        <v>597</v>
      </c>
      <c r="D42" s="12" t="s">
        <v>597</v>
      </c>
      <c r="E42" s="17" t="s">
        <v>597</v>
      </c>
      <c r="F42" s="12">
        <v>1909</v>
      </c>
      <c r="G42" s="12">
        <v>1544</v>
      </c>
    </row>
    <row r="43" spans="1:7" x14ac:dyDescent="0.25">
      <c r="A43" s="18" t="s">
        <v>39</v>
      </c>
      <c r="B43" s="12" t="s">
        <v>597</v>
      </c>
      <c r="C43" s="12" t="s">
        <v>597</v>
      </c>
      <c r="D43" s="12" t="s">
        <v>597</v>
      </c>
      <c r="E43" s="12" t="s">
        <v>597</v>
      </c>
      <c r="F43" s="12" t="s">
        <v>597</v>
      </c>
      <c r="G43" s="12">
        <v>15050</v>
      </c>
    </row>
    <row r="44" spans="1:7" x14ac:dyDescent="0.25">
      <c r="A44" s="19" t="s">
        <v>598</v>
      </c>
    </row>
    <row r="45" spans="1:7" x14ac:dyDescent="0.25">
      <c r="A45" s="1" t="s">
        <v>599</v>
      </c>
    </row>
  </sheetData>
  <mergeCells count="2">
    <mergeCell ref="A2:A3"/>
    <mergeCell ref="B2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61_hospodareni_obci</vt:lpstr>
      <vt:lpstr>62_rozpocty_obci</vt:lpstr>
      <vt:lpstr>63_web_obce</vt:lpstr>
      <vt:lpstr>64_krimi</vt:lpstr>
      <vt:lpstr>65_vyzn_pamatky</vt:lpstr>
      <vt:lpstr>66_pamatky_vse</vt:lpstr>
      <vt:lpstr>67_ubyt_CSU</vt:lpstr>
      <vt:lpstr>68_ubyt_SCR</vt:lpstr>
      <vt:lpstr>69_prenocovani_HUZ_obce</vt:lpstr>
      <vt:lpstr>70_navstevnost_HUZ</vt:lpstr>
      <vt:lpstr>71_UP</vt:lpstr>
      <vt:lpstr>72_obce_investice</vt:lpstr>
      <vt:lpstr>73_dalsi_strategie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2015-01-05T11:43:16Z</dcterms:created>
  <dcterms:modified xsi:type="dcterms:W3CDTF">2016-03-01T10:01:22Z</dcterms:modified>
</cp:coreProperties>
</file>