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filterPrivacy="1" defaultThemeVersion="124226"/>
  <bookViews>
    <workbookView xWindow="2910" yWindow="60" windowWidth="23235" windowHeight="11265" tabRatio="906" activeTab="1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7" sheetId="25917" r:id="rId7"/>
    <sheet name="P 8" sheetId="25982" r:id="rId8"/>
    <sheet name="A.1" sheetId="25984" r:id="rId9"/>
    <sheet name="A.2" sheetId="25985" r:id="rId10"/>
    <sheet name="A.4" sheetId="25986" r:id="rId11"/>
    <sheet name="A.5" sheetId="25987" r:id="rId12"/>
    <sheet name="A.6" sheetId="25988" r:id="rId13"/>
    <sheet name="A.7" sheetId="25989" r:id="rId14"/>
    <sheet name="A.9" sheetId="25990" r:id="rId15"/>
    <sheet name="A.10" sheetId="25991" r:id="rId16"/>
    <sheet name="A.11" sheetId="25992" r:id="rId17"/>
    <sheet name="A.12" sheetId="25993" r:id="rId18"/>
    <sheet name="A.13" sheetId="25994" r:id="rId19"/>
  </sheets>
  <externalReferences>
    <externalReference r:id="rId22"/>
  </externalReferences>
  <definedNames>
    <definedName name="_Fill" localSheetId="7" hidden="1">#REF!</definedName>
    <definedName name="_Fill" localSheetId="8" hidden="1">#REF!</definedName>
    <definedName name="_Fill" hidden="1">#REF!</definedName>
  </definedNames>
  <calcPr fullCalcOnLoad="1"/>
</workbook>
</file>

<file path=xl/sharedStrings.xml><?xml version="1.0" encoding="utf-8"?>
<sst xmlns="http://schemas.openxmlformats.org/spreadsheetml/2006/main" count="797" uniqueCount="354">
  <si>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</si>
  <si>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</si>
  <si>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</si>
  <si>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</si>
  <si>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</si>
  <si>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</si>
  <si>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</si>
  <si>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</si>
  <si>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</si>
  <si>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</si>
  <si>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</si>
  <si>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Příspěvky k růstu HDP</t>
  </si>
  <si>
    <t xml:space="preserve">Poslední aktualizace: </t>
  </si>
  <si>
    <t>Podmíněné závazky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</si>
  <si>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</si>
  <si>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</si>
  <si>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</si>
  <si>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</si>
  <si>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</si>
  <si>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</si>
  <si>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</si>
  <si>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</si>
  <si>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</si>
  <si>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</si>
  <si>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</si>
  <si>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</si>
  <si>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</si>
  <si>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</si>
  <si>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</si>
  <si>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</si>
  <si>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</si>
  <si>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</si>
  <si>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</si>
  <si>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</si>
  <si>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</si>
  <si>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</si>
  <si>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</si>
  <si>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</si>
  <si>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</si>
  <si>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</si>
  <si>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</si>
  <si>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</si>
  <si>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</si>
  <si>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</si>
  <si>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</si>
  <si>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</si>
  <si>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</si>
  <si>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</si>
  <si>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</si>
  <si>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Tabulka 2a: Vývoj hospodaření sektoru vládních institucí</t>
  </si>
  <si>
    <t>Funkční členění výdajů sektoru vládních institucí (COFOG)</t>
  </si>
  <si>
    <t>Vývoj dluhu sektoru vládních institucí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</si>
  <si>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</si>
  <si>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</si>
  <si>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</si>
  <si>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</si>
  <si>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</si>
  <si>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</si>
  <si>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</si>
  <si>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</si>
  <si>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</si>
  <si>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</si>
  <si>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</si>
  <si>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</si>
  <si>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</si>
  <si>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</si>
  <si>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</si>
  <si>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</si>
  <si>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</si>
  <si>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</si>
  <si>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</si>
  <si>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</si>
  <si>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</si>
  <si>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</si>
  <si>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</si>
  <si>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</si>
  <si>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</si>
  <si>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</si>
  <si>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</si>
  <si>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</si>
  <si>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</si>
  <si>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</si>
  <si>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</si>
  <si>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</si>
  <si>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</si>
  <si>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</si>
  <si>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</si>
  <si>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</si>
  <si>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</si>
  <si>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</si>
  <si>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</si>
  <si>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</si>
  <si>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</si>
  <si>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</si>
  <si>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</si>
  <si>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</si>
  <si>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</si>
  <si>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</si>
  <si>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</si>
  <si>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</si>
  <si>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</si>
  <si>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</si>
  <si>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</si>
  <si>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</si>
  <si>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</si>
  <si>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</si>
  <si>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</si>
  <si>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</si>
  <si>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</si>
  <si>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</si>
  <si>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</si>
  <si>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</si>
  <si>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</si>
  <si>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</si>
  <si>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</si>
  <si>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</si>
  <si>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</si>
  <si>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</si>
  <si>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</si>
  <si>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</si>
  <si>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</si>
  <si>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</si>
  <si>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</si>
  <si>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</si>
  <si>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</si>
  <si>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</si>
  <si>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</si>
  <si>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</si>
  <si>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</si>
  <si>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</si>
  <si>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</si>
  <si>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</si>
  <si>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</si>
  <si>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</si>
  <si>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</si>
  <si>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</si>
  <si>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</si>
  <si>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</si>
  <si>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</si>
  <si>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</si>
  <si>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</si>
  <si>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</si>
  <si>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</si>
  <si>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</si>
  <si>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</si>
  <si>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</si>
  <si>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</si>
  <si>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</si>
  <si>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</si>
  <si>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</si>
  <si>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</si>
  <si>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</si>
  <si>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</si>
  <si>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-</t>
  </si>
  <si>
    <t>Zdroj: ČSÚ (2020b).</t>
  </si>
  <si>
    <t>ČNB (2020a)</t>
  </si>
  <si>
    <t>Databáze časových řad ARAD. Praha, Česká národní banka, březen 2020 [cit. 27.3.2020].</t>
  </si>
  <si>
    <t>ČSÚ (2020a)</t>
  </si>
  <si>
    <t>Hrubý domácí produkt – časové řady ukazatelů čtvrtletních účtů. Praha, Český statistický úřad, 31.3.2020 [cit. 31.3.2020].</t>
  </si>
  <si>
    <t>ČSÚ (2020b)</t>
  </si>
  <si>
    <t>Sektor vládních institucí, vládní deficit a dluh. Praha, Český statistický úřad, 1.4.2020 [cit. 1.4.2020].</t>
  </si>
  <si>
    <t>ČSÚ (2020c)</t>
  </si>
  <si>
    <t>Výběrové šetření pracovních sil. Praha, Český statistický úřad, 3.2.2020 [cit. 25.3.2020].</t>
  </si>
  <si>
    <t>ČSÚ (2020d)</t>
  </si>
  <si>
    <t>Výdaje vládních institucí podle funkcí (COFOG). Praha, Český statistický úřad, 3.3.2020 [cit. 31.3.2020].</t>
  </si>
  <si>
    <t>Eurostat (2020)</t>
  </si>
  <si>
    <t>Eurostat Database. Lucemburk, Eurostat, 30.3.2020 [cit. 30.3.2020].</t>
  </si>
  <si>
    <t>EK (2017)</t>
  </si>
  <si>
    <t>The 2018 Ageing Report: Underlying Assumptions and Projection Methodologies. Brusel, Evropská komise, Institutional Paper 065, listopad 2017,  [cit. 25.3.2020].</t>
  </si>
  <si>
    <t>EK (2018)</t>
  </si>
  <si>
    <t>The 2018 Ageing Report: Economic and Budgetary Projections for the 28 EU Member States (2016-2070), Institutional Paper 079, květen 2018. Brusel. 406pp. ISBN 978-92-79-77460-7 (online),  [cit. 25.3.2020].</t>
  </si>
  <si>
    <t>EIA (2020)</t>
  </si>
  <si>
    <t>Spot Prices for Crude Oil and Petroleum Products. U.S. Energy Information Administration, 25.3.2020 [cit. 25.3.2020].</t>
  </si>
  <si>
    <t>MF ČR (2019a)</t>
  </si>
  <si>
    <t>Konvergenční program ČR (duben 2019). Praha, Ministerstvo financí ČR, duben 2019 [cit. 4.4.2020].</t>
  </si>
  <si>
    <t>MF ČR (2020)</t>
  </si>
  <si>
    <t>Makroekonomická predikce ČR. Praha, Ministerstvo financí ČR, duben 2020 [cit. 9.4.2020].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</si>
  <si>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</si>
  <si>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</si>
  <si>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</si>
  <si>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</si>
  <si>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</si>
  <si>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</si>
  <si>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</si>
  <si>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</si>
  <si>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</si>
  <si>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</si>
  <si>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</si>
  <si>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</si>
  <si>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</si>
  <si>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</si>
  <si>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</si>
  <si>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</si>
  <si>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</si>
  <si>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</si>
  <si>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2018.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</si>
  <si>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(2020a), MF ČR (2020).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</si>
  <si>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</si>
  <si>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</si>
  <si>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</si>
  <si>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</si>
  <si>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</si>
  <si>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</si>
  <si>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</si>
  <si>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(2020a), Eurostat (2020).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</si>
  <si>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</si>
  <si>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</si>
  <si>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</si>
  <si>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</si>
  <si>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</si>
  <si>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</si>
  <si>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</si>
  <si>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</si>
  <si>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2018) na zaměstnanou osobu či na odpracovanou hodinu.</t>
  </si>
  <si>
    <t>Zdroj: ČSÚ (2020a), ČSÚ (2020c).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</si>
  <si>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</si>
  <si>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</si>
  <si>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</si>
  <si>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</si>
  <si>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</si>
  <si>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</si>
  <si>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</si>
  <si>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</si>
  <si>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Zdroj: ČSÚ (2020b).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</si>
  <si>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</si>
  <si>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</si>
  <si>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</si>
  <si>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</si>
  <si>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</si>
  <si>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</si>
  <si>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</si>
  <si>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</si>
  <si>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</si>
  <si>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</si>
  <si>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</si>
  <si>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</si>
  <si>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</si>
  <si>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</si>
  <si>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</si>
  <si>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</si>
  <si>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</si>
  <si>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</si>
  <si>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</si>
  <si>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</si>
  <si>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</si>
  <si>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</si>
  <si>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</si>
  <si>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</si>
  <si>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</si>
  <si>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</si>
  <si>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</si>
  <si>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</si>
  <si>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</si>
  <si>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</si>
  <si>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</si>
  <si>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</si>
  <si>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</si>
  <si>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</si>
  <si>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</si>
  <si>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</si>
  <si>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</si>
  <si>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</si>
  <si>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</si>
  <si>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</si>
  <si>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dávky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</si>
  <si>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</si>
  <si>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</si>
  <si>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</si>
  <si>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</si>
  <si>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</si>
  <si>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</si>
  <si>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</si>
  <si>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</si>
  <si>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</si>
  <si>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</si>
  <si>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</si>
  <si>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</si>
  <si>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1) Výdaje na aktivní a pasivní politiku zaměstnanosti včetně plateb zdravotního pojištění státem za nezaměstnané.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</si>
  <si>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</si>
  <si>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</si>
  <si>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</si>
  <si>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</si>
  <si>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</si>
  <si>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</si>
  <si>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</si>
  <si>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Zdroj: MF ČR.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</si>
  <si>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</si>
  <si>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</si>
  <si>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</si>
  <si>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</si>
  <si>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</si>
  <si>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</si>
  <si>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</si>
  <si>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</si>
  <si>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</si>
  <si>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</si>
  <si>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Zdroj: ČSÚ (2020d), MF ČR (2020).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</si>
  <si>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</si>
  <si>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</si>
  <si>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</si>
  <si>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</si>
  <si>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</si>
  <si>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</si>
  <si>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</si>
  <si>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</si>
  <si>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</si>
  <si>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</si>
  <si>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</si>
  <si>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</si>
  <si>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</si>
  <si>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</si>
  <si>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(2020b), údaje o státním dluhu MF ČR.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</si>
  <si>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</si>
  <si>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</si>
  <si>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</si>
  <si>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</si>
  <si>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</si>
  <si>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</si>
  <si>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</si>
  <si>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</si>
  <si>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</si>
  <si>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</si>
  <si>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</si>
  <si>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</si>
  <si>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</si>
  <si>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</si>
  <si>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</si>
  <si>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</si>
  <si>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</si>
  <si>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</si>
  <si>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</si>
  <si>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</si>
  <si>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</si>
  <si>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</si>
  <si>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</si>
  <si>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</si>
  <si>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</si>
  <si>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</t>
  </si>
  <si>
    <t>Zdroj: EK (2017), EK (2018).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</si>
  <si>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</si>
  <si>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</si>
  <si>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</si>
  <si>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</si>
  <si>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</si>
  <si>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</si>
  <si>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</si>
  <si>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</si>
  <si>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</si>
  <si>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</si>
  <si>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</si>
  <si>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(2020a), EIA (2020), Eurostat (2020). Výpočty a predikce MF ČR.</t>
  </si>
  <si>
    <t>Pozn.: Údaje z národních účtů. Rok 2019–2020 notifikace. Rok 2021 výhled.</t>
  </si>
  <si>
    <t>Pozn.: Rok 2019–2020 notifikace. Rok 2021 výhled.</t>
  </si>
  <si>
    <t>Poznámka: Rok 2021 výhled.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</si>
</sst>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  <numFmt numFmtId="172" formatCode="_(* #,##0_);_(* \(#,##0\);_(* &quot;-&quot;_);_(@_)"/>
    <numFmt numFmtId="173" formatCode="_(&quot;$&quot;* #,##0_);_(&quot;$&quot;* \(#,##0\);_(&quot;$&quot;* &quot;-&quot;_);_(@_)"/>
  </numFmts>
  <fonts count="76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</fonts>
  <fills count="57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indexed="41"/>
      </bottom>
    </border>
    <border>
      <left/>
      <right style="hair">
        <color indexed="41"/>
      </right>
      <top/>
      <bottom/>
    </border>
    <border>
      <left/>
      <right/>
      <top style="medium">
        <color indexed="41"/>
      </top>
      <bottom style="hair">
        <color auto="1"/>
      </bottom>
    </border>
    <border>
      <left/>
      <right style="hair">
        <color auto="1"/>
      </right>
      <top style="medium">
        <color indexed="41"/>
      </top>
      <bottom style="hair">
        <color auto="1"/>
      </bottom>
    </border>
    <border>
      <left/>
      <right style="hair">
        <color auto="1"/>
      </right>
      <top/>
      <bottom/>
    </border>
    <border>
      <left/>
      <right style="hair">
        <color auto="1"/>
      </right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auto="1"/>
      </right>
      <top style="medium">
        <color indexed="41"/>
      </top>
      <bottom style="hair">
        <color indexed="41"/>
      </bottom>
    </border>
    <border>
      <left/>
      <right/>
      <top style="medium">
        <color indexed="41"/>
      </top>
      <bottom/>
    </border>
    <border>
      <left style="hair">
        <color auto="1"/>
      </left>
      <right style="hair">
        <color auto="1"/>
      </right>
      <top style="medium">
        <color indexed="41"/>
      </top>
      <bottom/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 style="medium">
        <color indexed="41"/>
      </bottom>
    </border>
    <border>
      <left/>
      <right style="hair">
        <color auto="1"/>
      </right>
      <top style="medium">
        <color indexed="41"/>
      </top>
      <bottom/>
    </border>
    <border>
      <left style="hair">
        <color auto="1"/>
      </left>
      <right/>
      <top/>
      <bottom style="hair">
        <color auto="1"/>
      </bottom>
    </border>
  </borders>
  <cellStyleXfs count="21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173" fontId="1" fillId="0" borderId="0" applyFont="0" applyFill="0" applyBorder="0" applyAlignment="0" applyProtection="0"/>
    <xf numFmtId="0" fontId="6" fillId="0" borderId="0">
      <alignment/>
      <protection locked="0"/>
    </xf>
    <xf numFmtId="172" fontId="1" fillId="0" borderId="0" applyFont="0" applyFill="0" applyBorder="0" applyAlignment="0" applyProtection="0"/>
    <xf numFmtId="166" fontId="26" fillId="0" borderId="0" applyProtection="0">
      <alignment wrapText="1"/>
    </xf>
    <xf numFmtId="166" fontId="26" fillId="0" borderId="0" applyProtection="0">
      <alignment wrapText="1"/>
    </xf>
    <xf numFmtId="166" fontId="26" fillId="0" borderId="0" applyProtection="0">
      <alignment wrapText="1"/>
    </xf>
    <xf numFmtId="167" fontId="26" fillId="0" borderId="0">
      <alignment/>
      <protection/>
    </xf>
    <xf numFmtId="168" fontId="27" fillId="0" borderId="0" applyProtection="0">
      <alignment/>
    </xf>
    <xf numFmtId="168" fontId="26" fillId="0" borderId="0">
      <alignment/>
      <protection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169" fontId="27" fillId="0" borderId="0">
      <alignment/>
      <protection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5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30" fillId="25" borderId="0" applyNumberFormat="0" applyBorder="0" applyAlignment="0" applyProtection="0"/>
    <xf numFmtId="0" fontId="31" fillId="18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30" fillId="22" borderId="0" applyNumberFormat="0" applyBorder="0" applyAlignment="0" applyProtection="0"/>
    <xf numFmtId="0" fontId="31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30" fillId="38" borderId="0" applyNumberFormat="0" applyBorder="0" applyAlignment="0" applyProtection="0"/>
    <xf numFmtId="0" fontId="32" fillId="3" borderId="0" applyNumberFormat="0" applyBorder="0" applyAlignment="0" applyProtection="0"/>
    <xf numFmtId="0" fontId="33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28" fillId="0" borderId="0" applyFont="0" applyFill="0" applyBorder="0" applyAlignment="0" applyProtection="0"/>
    <xf numFmtId="165" fontId="6" fillId="0" borderId="0">
      <alignment/>
      <protection locked="0"/>
    </xf>
    <xf numFmtId="0" fontId="0" fillId="0" borderId="0" applyFont="0" applyFill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6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8" fillId="42" borderId="4" applyNumberFormat="0" applyAlignment="0" applyProtection="0"/>
    <xf numFmtId="0" fontId="39" fillId="3" borderId="0" applyNumberFormat="0" applyBorder="0" applyAlignment="0" applyProtection="0"/>
    <xf numFmtId="0" fontId="40" fillId="7" borderId="1" applyNumberFormat="0" applyAlignment="0" applyProtection="0"/>
    <xf numFmtId="0" fontId="41" fillId="42" borderId="4" applyNumberFormat="0" applyAlignment="0" applyProtection="0"/>
    <xf numFmtId="0" fontId="42" fillId="0" borderId="5" applyNumberFormat="0" applyFill="0" applyAlignment="0" applyProtection="0"/>
    <xf numFmtId="5" fontId="0" fillId="0" borderId="0" applyFont="0" applyFill="0" applyBorder="0" applyAlignment="0" applyProtection="0"/>
    <xf numFmtId="1" fontId="23" fillId="43" borderId="6">
      <alignment horizontal="center" vertical="center"/>
      <protection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1" fontId="23" fillId="43" borderId="6">
      <alignment horizontal="center" vertical="center"/>
      <protection/>
    </xf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8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49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0" fillId="0" borderId="5" applyNumberFormat="0" applyFill="0" applyAlignment="0" applyProtection="0"/>
    <xf numFmtId="0" fontId="51" fillId="14" borderId="12" applyNumberFormat="0" applyProtection="0">
      <alignment vertical="center"/>
    </xf>
    <xf numFmtId="0" fontId="51" fillId="14" borderId="12" applyNumberFormat="0" applyProtection="0">
      <alignment vertical="center"/>
    </xf>
    <xf numFmtId="0" fontId="51" fillId="14" borderId="12" applyNumberFormat="0" applyProtection="0">
      <alignment horizontal="left" vertical="center" indent="1"/>
    </xf>
    <xf numFmtId="0" fontId="52" fillId="14" borderId="13" applyNumberFormat="0" applyProtection="0">
      <alignment horizontal="left" vertical="top" indent="1"/>
    </xf>
    <xf numFmtId="0" fontId="16" fillId="3" borderId="12" applyNumberFormat="0" applyProtection="0">
      <alignment horizontal="right" vertical="center"/>
    </xf>
    <xf numFmtId="0" fontId="16" fillId="44" borderId="12" applyNumberFormat="0" applyProtection="0">
      <alignment horizontal="right" vertical="center"/>
    </xf>
    <xf numFmtId="0" fontId="16" fillId="23" borderId="14" applyNumberFormat="0" applyProtection="0">
      <alignment horizontal="right" vertical="center"/>
    </xf>
    <xf numFmtId="0" fontId="16" fillId="13" borderId="12" applyNumberFormat="0" applyProtection="0">
      <alignment horizontal="right" vertical="center"/>
    </xf>
    <xf numFmtId="0" fontId="16" fillId="19" borderId="12" applyNumberFormat="0" applyProtection="0">
      <alignment horizontal="right" vertical="center"/>
    </xf>
    <xf numFmtId="0" fontId="16" fillId="35" borderId="12" applyNumberFormat="0" applyProtection="0">
      <alignment horizontal="right" vertical="center"/>
    </xf>
    <xf numFmtId="0" fontId="16" fillId="27" borderId="12" applyNumberFormat="0" applyProtection="0">
      <alignment horizontal="right" vertical="center"/>
    </xf>
    <xf numFmtId="0" fontId="16" fillId="45" borderId="12" applyNumberFormat="0" applyProtection="0">
      <alignment horizontal="right" vertical="center"/>
    </xf>
    <xf numFmtId="0" fontId="16" fillId="12" borderId="12" applyNumberFormat="0" applyProtection="0">
      <alignment horizontal="right" vertical="center"/>
    </xf>
    <xf numFmtId="0" fontId="16" fillId="46" borderId="14" applyNumberFormat="0" applyProtection="0">
      <alignment horizontal="left" vertical="center" indent="1"/>
    </xf>
    <xf numFmtId="0" fontId="51" fillId="0" borderId="0">
      <alignment/>
      <protection/>
    </xf>
    <xf numFmtId="0" fontId="16" fillId="0" borderId="0">
      <alignment horizontal="left"/>
      <protection/>
    </xf>
    <xf numFmtId="0" fontId="53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6" fillId="47" borderId="12" applyNumberFormat="0" applyProtection="0">
      <alignment horizontal="right" vertical="center"/>
    </xf>
    <xf numFmtId="0" fontId="16" fillId="48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15" borderId="12" applyNumberFormat="0" applyProtection="0">
      <alignment horizontal="left" vertical="center" indent="1"/>
    </xf>
    <xf numFmtId="0" fontId="16" fillId="31" borderId="13" applyNumberFormat="0" applyProtection="0">
      <alignment horizontal="left" vertical="top" indent="1"/>
    </xf>
    <xf numFmtId="0" fontId="16" fillId="50" borderId="12" applyNumberFormat="0" applyProtection="0">
      <alignment horizontal="left" vertical="center" indent="1"/>
    </xf>
    <xf numFmtId="0" fontId="16" fillId="49" borderId="13" applyNumberFormat="0" applyProtection="0">
      <alignment horizontal="left" vertical="top" indent="1"/>
    </xf>
    <xf numFmtId="0" fontId="16" fillId="10" borderId="12" applyNumberFormat="0" applyProtection="0">
      <alignment horizontal="left" vertical="center" indent="1"/>
    </xf>
    <xf numFmtId="0" fontId="16" fillId="10" borderId="13" applyNumberFormat="0" applyProtection="0">
      <alignment horizontal="left" vertical="top" indent="1"/>
    </xf>
    <xf numFmtId="0" fontId="16" fillId="48" borderId="12" applyNumberFormat="0" applyProtection="0">
      <alignment horizontal="left" vertical="center" indent="1"/>
    </xf>
    <xf numFmtId="0" fontId="16" fillId="48" borderId="13" applyNumberFormat="0" applyProtection="0">
      <alignment horizontal="left" vertical="top" indent="1"/>
    </xf>
    <xf numFmtId="0" fontId="16" fillId="18" borderId="12" applyNumberFormat="0" applyProtection="0">
      <alignment horizontal="left" vertical="center" indent="1"/>
    </xf>
    <xf numFmtId="0" fontId="16" fillId="9" borderId="15" applyNumberFormat="0">
      <alignment/>
      <protection locked="0"/>
    </xf>
    <xf numFmtId="0" fontId="51" fillId="31" borderId="16" applyBorder="0">
      <alignment/>
      <protection/>
    </xf>
    <xf numFmtId="0" fontId="54" fillId="8" borderId="13" applyNumberFormat="0" applyProtection="0">
      <alignment vertical="center"/>
    </xf>
    <xf numFmtId="0" fontId="55" fillId="8" borderId="17" applyNumberFormat="0" applyProtection="0">
      <alignment vertical="center"/>
    </xf>
    <xf numFmtId="0" fontId="54" fillId="15" borderId="13" applyNumberFormat="0" applyProtection="0">
      <alignment horizontal="left" vertical="center" indent="1"/>
    </xf>
    <xf numFmtId="0" fontId="54" fillId="8" borderId="13" applyNumberFormat="0" applyProtection="0">
      <alignment horizontal="left" vertical="top" indent="1"/>
    </xf>
    <xf numFmtId="0" fontId="16" fillId="0" borderId="12" applyNumberFormat="0" applyProtection="0">
      <alignment horizontal="right" vertical="center"/>
    </xf>
    <xf numFmtId="0" fontId="51" fillId="0" borderId="12" applyNumberFormat="0" applyProtection="0">
      <alignment horizontal="right" vertical="center"/>
    </xf>
    <xf numFmtId="0" fontId="16" fillId="18" borderId="12" applyNumberFormat="0" applyProtection="0">
      <alignment horizontal="left" vertical="center" indent="1"/>
    </xf>
    <xf numFmtId="0" fontId="54" fillId="49" borderId="13" applyNumberFormat="0" applyProtection="0">
      <alignment horizontal="left" vertical="top" indent="1"/>
    </xf>
    <xf numFmtId="0" fontId="56" fillId="51" borderId="14" applyNumberFormat="0" applyProtection="0">
      <alignment horizontal="left" vertical="center" indent="1"/>
    </xf>
    <xf numFmtId="0" fontId="16" fillId="52" borderId="17">
      <alignment/>
      <protection/>
    </xf>
    <xf numFmtId="0" fontId="57" fillId="9" borderId="12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0" borderId="18">
      <alignment/>
      <protection locked="0"/>
    </xf>
    <xf numFmtId="0" fontId="62" fillId="7" borderId="1" applyNumberFormat="0" applyAlignment="0" applyProtection="0"/>
    <xf numFmtId="0" fontId="63" fillId="15" borderId="1" applyNumberFormat="0" applyAlignment="0" applyProtection="0"/>
    <xf numFmtId="0" fontId="64" fillId="15" borderId="1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35" borderId="0" applyNumberFormat="0" applyBorder="0" applyAlignment="0" applyProtection="0"/>
    <xf numFmtId="0" fontId="1" fillId="0" borderId="0">
      <alignment/>
      <protection/>
    </xf>
    <xf numFmtId="0" fontId="69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1" fontId="70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  <xf numFmtId="0" fontId="0" fillId="0" borderId="0">
      <alignment/>
      <protection/>
    </xf>
    <xf numFmtId="0" fontId="73" fillId="55" borderId="0" applyNumberFormat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>
      <alignment/>
      <protection/>
    </xf>
    <xf numFmtId="0" fontId="2" fillId="56" borderId="19" applyNumberFormat="0" applyFont="0" applyAlignment="0" applyProtection="0"/>
  </cellStyleXfs>
  <cellXfs count="208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164" fontId="9" fillId="0" borderId="0" xfId="0" applyNumberFormat="1" applyFont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8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20" xfId="0" applyFont="1" applyBorder="1"/>
    <xf numFmtId="0" fontId="10" fillId="0" borderId="20" xfId="0" applyFont="1" applyFill="1" applyBorder="1"/>
    <xf numFmtId="0" fontId="8" fillId="0" borderId="20" xfId="0" applyFont="1" applyFill="1" applyBorder="1"/>
    <xf numFmtId="0" fontId="17" fillId="0" borderId="20" xfId="124" applyFont="1" applyFill="1" applyBorder="1">
      <alignment/>
      <protection/>
    </xf>
    <xf numFmtId="0" fontId="17" fillId="0" borderId="20" xfId="124" applyFont="1" applyFill="1" applyBorder="1" applyAlignment="1">
      <alignment vertical="top" wrapText="1"/>
      <protection/>
    </xf>
    <xf numFmtId="0" fontId="18" fillId="0" borderId="20" xfId="124" applyFont="1" applyFill="1" applyBorder="1">
      <alignment/>
      <protection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20" xfId="0" applyFont="1" applyFill="1" applyBorder="1" applyAlignment="1">
      <alignment horizontal="right" vertical="center"/>
    </xf>
    <xf numFmtId="0" fontId="10" fillId="0" borderId="20" xfId="0" applyFont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horizontal="left" indent="1"/>
    </xf>
    <xf numFmtId="0" fontId="22" fillId="0" borderId="20" xfId="0" applyFont="1" applyFill="1" applyBorder="1" applyAlignment="1">
      <alignment horizontal="center"/>
    </xf>
    <xf numFmtId="0" fontId="67" fillId="0" borderId="0" xfId="108" applyFont="1" applyAlignment="1" applyProtection="1">
      <alignment horizontal="left" indent="2"/>
      <protection/>
    </xf>
    <xf numFmtId="0" fontId="0" fillId="0" borderId="21" xfId="0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71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71" fillId="0" borderId="0" xfId="0" applyFont="1" applyAlignment="1">
      <alignment horizontal="left" indent="2"/>
    </xf>
    <xf numFmtId="0" fontId="67" fillId="0" borderId="0" xfId="108" applyFont="1" applyAlignment="1" applyProtection="1">
      <alignment horizontal="left"/>
      <protection/>
    </xf>
    <xf numFmtId="0" fontId="12" fillId="0" borderId="0" xfId="0" applyFont="1" applyAlignment="1">
      <alignment horizontal="left"/>
    </xf>
    <xf numFmtId="0" fontId="8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/>
      <protection/>
    </xf>
    <xf numFmtId="0" fontId="11" fillId="0" borderId="0" xfId="207" applyFont="1" applyFill="1" applyBorder="1">
      <alignment/>
      <protection/>
    </xf>
    <xf numFmtId="0" fontId="13" fillId="0" borderId="0" xfId="207" applyFont="1" applyAlignment="1">
      <alignment horizontal="right"/>
      <protection/>
    </xf>
    <xf numFmtId="0" fontId="11" fillId="0" borderId="20" xfId="207" applyFont="1" applyFill="1" applyBorder="1">
      <alignment/>
      <protection/>
    </xf>
    <xf numFmtId="0" fontId="11" fillId="5" borderId="22" xfId="207" applyFont="1" applyFill="1" applyBorder="1" applyAlignment="1">
      <alignment vertical="center"/>
      <protection/>
    </xf>
    <xf numFmtId="0" fontId="10" fillId="5" borderId="23" xfId="207" applyFont="1" applyFill="1" applyBorder="1" applyAlignment="1">
      <alignment horizontal="center" vertical="center"/>
      <protection/>
    </xf>
    <xf numFmtId="0" fontId="10" fillId="5" borderId="22" xfId="207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center"/>
      <protection/>
    </xf>
    <xf numFmtId="0" fontId="15" fillId="0" borderId="24" xfId="207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wrapText="1" indent="2"/>
      <protection/>
    </xf>
    <xf numFmtId="1" fontId="11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indent="4"/>
      <protection/>
    </xf>
    <xf numFmtId="1" fontId="11" fillId="0" borderId="0" xfId="207" applyNumberFormat="1" applyFont="1" applyFill="1" applyBorder="1" applyAlignment="1">
      <alignment horizontal="right" vertical="center"/>
      <protection/>
    </xf>
    <xf numFmtId="0" fontId="11" fillId="0" borderId="20" xfId="207" applyFont="1" applyFill="1" applyBorder="1" applyAlignment="1">
      <alignment horizontal="left" vertical="top" indent="2"/>
      <protection/>
    </xf>
    <xf numFmtId="0" fontId="15" fillId="0" borderId="25" xfId="207" applyFont="1" applyFill="1" applyBorder="1" applyAlignment="1">
      <alignment horizontal="right" vertical="center"/>
      <protection/>
    </xf>
    <xf numFmtId="1" fontId="11" fillId="0" borderId="20" xfId="207" applyNumberFormat="1" applyFont="1" applyFill="1" applyBorder="1" applyAlignment="1">
      <alignment vertical="center"/>
      <protection/>
    </xf>
    <xf numFmtId="0" fontId="15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2" fillId="0" borderId="0" xfId="207" applyFont="1" applyFill="1" applyBorder="1">
      <alignment/>
      <protection/>
    </xf>
    <xf numFmtId="0" fontId="72" fillId="0" borderId="0" xfId="207" applyFont="1" applyFill="1" applyBorder="1" applyAlignment="1">
      <alignment/>
      <protection/>
    </xf>
    <xf numFmtId="0" fontId="11" fillId="0" borderId="0" xfId="207" applyFont="1" applyFill="1" applyBorder="1" applyAlignment="1">
      <alignment horizontal="right"/>
      <protection/>
    </xf>
    <xf numFmtId="0" fontId="11" fillId="0" borderId="20" xfId="207" applyFont="1" applyFill="1" applyBorder="1" applyAlignment="1">
      <alignment horizontal="right"/>
      <protection/>
    </xf>
    <xf numFmtId="0" fontId="10" fillId="0" borderId="26" xfId="207" applyFont="1" applyFill="1" applyBorder="1" applyAlignment="1">
      <alignment vertical="top" wrapText="1"/>
      <protection/>
    </xf>
    <xf numFmtId="0" fontId="15" fillId="0" borderId="27" xfId="207" applyFont="1" applyFill="1" applyBorder="1" applyAlignment="1">
      <alignment horizontal="right" vertical="center"/>
      <protection/>
    </xf>
    <xf numFmtId="1" fontId="10" fillId="0" borderId="26" xfId="207" applyNumberFormat="1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top" wrapText="1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0" fontId="11" fillId="0" borderId="26" xfId="207" applyFont="1" applyFill="1" applyBorder="1" applyAlignment="1">
      <alignment horizontal="left" vertical="top" wrapText="1" indent="2"/>
      <protection/>
    </xf>
    <xf numFmtId="1" fontId="11" fillId="0" borderId="26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 horizontal="left" vertical="center" wrapText="1" indent="4"/>
      <protection/>
    </xf>
    <xf numFmtId="0" fontId="10" fillId="0" borderId="20" xfId="207" applyFont="1" applyFill="1" applyBorder="1" applyAlignment="1">
      <alignment vertical="top" wrapText="1"/>
      <protection/>
    </xf>
    <xf numFmtId="1" fontId="10" fillId="0" borderId="20" xfId="207" applyNumberFormat="1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164" fontId="10" fillId="0" borderId="0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/>
      <protection/>
    </xf>
    <xf numFmtId="0" fontId="11" fillId="0" borderId="20" xfId="207" applyFont="1" applyFill="1" applyBorder="1" applyAlignment="1">
      <alignment/>
      <protection/>
    </xf>
    <xf numFmtId="0" fontId="10" fillId="5" borderId="22" xfId="207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/>
      <protection/>
    </xf>
    <xf numFmtId="0" fontId="11" fillId="0" borderId="20" xfId="207" applyFont="1" applyFill="1" applyBorder="1" applyAlignment="1">
      <alignment horizontal="left" vertical="top" wrapText="1" indent="2"/>
      <protection/>
    </xf>
    <xf numFmtId="164" fontId="11" fillId="0" borderId="0" xfId="207" applyNumberFormat="1" applyFont="1" applyFill="1" applyBorder="1" applyAlignment="1">
      <alignment vertical="center"/>
      <protection/>
    </xf>
    <xf numFmtId="1" fontId="11" fillId="0" borderId="20" xfId="207" applyNumberFormat="1" applyFont="1" applyFill="1" applyBorder="1" applyAlignment="1">
      <alignment horizontal="right" vertical="center"/>
      <protection/>
    </xf>
    <xf numFmtId="0" fontId="15" fillId="0" borderId="20" xfId="207" applyFont="1" applyFill="1" applyBorder="1" applyAlignment="1">
      <alignment horizontal="right"/>
      <protection/>
    </xf>
    <xf numFmtId="0" fontId="11" fillId="0" borderId="0" xfId="207" applyFont="1" applyFill="1" applyBorder="1" applyAlignment="1">
      <alignment horizontal="left" vertical="top" indent="2"/>
      <protection/>
    </xf>
    <xf numFmtId="0" fontId="11" fillId="0" borderId="0" xfId="207" applyFont="1" applyFill="1" applyBorder="1" applyAlignment="1">
      <alignment horizontal="left" vertical="top" indent="3"/>
      <protection/>
    </xf>
    <xf numFmtId="0" fontId="11" fillId="0" borderId="0" xfId="207" applyFont="1" applyFill="1" applyBorder="1" applyAlignment="1">
      <alignment horizontal="left" vertical="top" wrapText="1" indent="3"/>
      <protection/>
    </xf>
    <xf numFmtId="0" fontId="11" fillId="0" borderId="26" xfId="207" applyFont="1" applyFill="1" applyBorder="1" applyAlignment="1">
      <alignment horizontal="left" vertical="top" indent="2"/>
      <protection/>
    </xf>
    <xf numFmtId="1" fontId="11" fillId="0" borderId="26" xfId="207" applyNumberFormat="1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 wrapText="1"/>
      <protection/>
    </xf>
    <xf numFmtId="0" fontId="75" fillId="0" borderId="0" xfId="207" applyFont="1" applyFill="1" applyBorder="1" applyAlignment="1">
      <alignment horizontal="left" vertical="center"/>
      <protection/>
    </xf>
    <xf numFmtId="164" fontId="75" fillId="0" borderId="0" xfId="207" applyNumberFormat="1" applyFont="1" applyFill="1" applyBorder="1" applyAlignment="1">
      <alignment vertical="center"/>
      <protection/>
    </xf>
    <xf numFmtId="0" fontId="75" fillId="0" borderId="0" xfId="207" applyFont="1" applyFill="1" applyBorder="1" applyAlignment="1">
      <alignment/>
      <protection/>
    </xf>
    <xf numFmtId="0" fontId="75" fillId="0" borderId="0" xfId="207" applyFont="1" applyFill="1" applyBorder="1">
      <alignment/>
      <protection/>
    </xf>
    <xf numFmtId="0" fontId="8" fillId="0" borderId="0" xfId="207" applyFont="1">
      <alignment/>
      <protection/>
    </xf>
    <xf numFmtId="0" fontId="11" fillId="0" borderId="0" xfId="207" applyFont="1" applyAlignment="1">
      <alignment/>
      <protection/>
    </xf>
    <xf numFmtId="0" fontId="11" fillId="0" borderId="20" xfId="207" applyFont="1" applyBorder="1">
      <alignment/>
      <protection/>
    </xf>
    <xf numFmtId="0" fontId="11" fillId="0" borderId="20" xfId="207" applyFont="1" applyBorder="1" applyAlignment="1">
      <alignment/>
      <protection/>
    </xf>
    <xf numFmtId="0" fontId="11" fillId="0" borderId="0" xfId="207" applyFont="1" applyBorder="1" applyAlignment="1">
      <alignment/>
      <protection/>
    </xf>
    <xf numFmtId="0" fontId="11" fillId="5" borderId="28" xfId="207" applyFont="1" applyFill="1" applyBorder="1" applyAlignment="1">
      <alignment vertical="center"/>
      <protection/>
    </xf>
    <xf numFmtId="0" fontId="11" fillId="5" borderId="29" xfId="207" applyFont="1" applyFill="1" applyBorder="1" applyAlignment="1">
      <alignment vertical="center"/>
      <protection/>
    </xf>
    <xf numFmtId="1" fontId="10" fillId="5" borderId="28" xfId="207" applyNumberFormat="1" applyFont="1" applyFill="1" applyBorder="1" applyAlignment="1">
      <alignment vertical="center"/>
      <protection/>
    </xf>
    <xf numFmtId="0" fontId="10" fillId="0" borderId="0" xfId="207" applyFont="1" applyBorder="1" applyAlignment="1">
      <alignment vertical="center"/>
      <protection/>
    </xf>
    <xf numFmtId="0" fontId="10" fillId="0" borderId="24" xfId="207" applyFont="1" applyBorder="1" applyAlignment="1">
      <alignment vertical="center"/>
      <protection/>
    </xf>
    <xf numFmtId="0" fontId="11" fillId="0" borderId="0" xfId="207" applyFont="1" applyBorder="1" applyAlignment="1">
      <alignment horizontal="left" vertical="center" indent="2"/>
      <protection/>
    </xf>
    <xf numFmtId="0" fontId="11" fillId="0" borderId="24" xfId="207" applyFont="1" applyBorder="1" applyAlignment="1">
      <alignment horizontal="left" vertical="center" indent="2"/>
      <protection/>
    </xf>
    <xf numFmtId="1" fontId="11" fillId="0" borderId="0" xfId="207" applyNumberFormat="1" applyFont="1" applyBorder="1" applyAlignment="1">
      <alignment vertical="center"/>
      <protection/>
    </xf>
    <xf numFmtId="0" fontId="11" fillId="0" borderId="20" xfId="207" applyFont="1" applyBorder="1" applyAlignment="1">
      <alignment horizontal="left" vertical="center" indent="2"/>
      <protection/>
    </xf>
    <xf numFmtId="0" fontId="11" fillId="0" borderId="25" xfId="207" applyFont="1" applyBorder="1" applyAlignment="1">
      <alignment horizontal="left" vertical="center" indent="2"/>
      <protection/>
    </xf>
    <xf numFmtId="1" fontId="11" fillId="0" borderId="20" xfId="207" applyNumberFormat="1" applyFont="1" applyBorder="1" applyAlignment="1">
      <alignment vertical="center"/>
      <protection/>
    </xf>
    <xf numFmtId="164" fontId="11" fillId="0" borderId="0" xfId="207" applyNumberFormat="1" applyFont="1" applyBorder="1" applyAlignment="1">
      <alignment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1" fillId="0" borderId="0" xfId="0" applyFont="1" applyBorder="1"/>
    <xf numFmtId="0" fontId="11" fillId="0" borderId="0" xfId="124" applyFont="1" applyFill="1" applyBorder="1" applyAlignment="1">
      <alignment horizontal="right"/>
      <protection/>
    </xf>
    <xf numFmtId="0" fontId="11" fillId="0" borderId="20" xfId="124" applyFont="1" applyFill="1" applyBorder="1" applyAlignment="1">
      <alignment horizontal="right"/>
      <protection/>
    </xf>
    <xf numFmtId="0" fontId="21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164" fontId="68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0" xfId="0" applyFont="1" applyBorder="1" applyAlignment="1">
      <alignment horizontal="right"/>
    </xf>
    <xf numFmtId="0" fontId="10" fillId="0" borderId="20" xfId="0" applyFont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0" fillId="0" borderId="25" xfId="0" applyFont="1" applyFill="1" applyBorder="1"/>
    <xf numFmtId="0" fontId="10" fillId="5" borderId="23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/>
    </xf>
    <xf numFmtId="0" fontId="10" fillId="0" borderId="24" xfId="0" applyFont="1" applyFill="1" applyBorder="1"/>
    <xf numFmtId="0" fontId="11" fillId="0" borderId="24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wrapText="1"/>
    </xf>
    <xf numFmtId="0" fontId="10" fillId="5" borderId="30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15" fillId="5" borderId="26" xfId="0" applyFont="1" applyFill="1" applyBorder="1"/>
    <xf numFmtId="164" fontId="15" fillId="5" borderId="32" xfId="0" applyNumberFormat="1" applyFont="1" applyFill="1" applyBorder="1" applyAlignment="1">
      <alignment horizontal="right"/>
    </xf>
    <xf numFmtId="0" fontId="21" fillId="0" borderId="24" xfId="0" applyFont="1" applyFill="1" applyBorder="1" applyAlignment="1">
      <alignment horizontal="right"/>
    </xf>
    <xf numFmtId="1" fontId="10" fillId="0" borderId="33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21" fillId="0" borderId="27" xfId="0" applyFont="1" applyFill="1" applyBorder="1" applyAlignment="1">
      <alignment horizontal="right"/>
    </xf>
    <xf numFmtId="1" fontId="10" fillId="0" borderId="32" xfId="0" applyNumberFormat="1" applyFont="1" applyFill="1" applyBorder="1" applyAlignment="1">
      <alignment horizontal="right"/>
    </xf>
    <xf numFmtId="164" fontId="10" fillId="0" borderId="26" xfId="0" applyNumberFormat="1" applyFont="1" applyFill="1" applyBorder="1" applyAlignment="1">
      <alignment horizontal="right"/>
    </xf>
    <xf numFmtId="164" fontId="10" fillId="0" borderId="33" xfId="0" applyNumberFormat="1" applyFont="1" applyFill="1" applyBorder="1" applyAlignment="1">
      <alignment horizontal="right"/>
    </xf>
    <xf numFmtId="0" fontId="21" fillId="0" borderId="25" xfId="0" applyFont="1" applyFill="1" applyBorder="1" applyAlignment="1">
      <alignment horizontal="right"/>
    </xf>
    <xf numFmtId="164" fontId="10" fillId="0" borderId="34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1" fontId="10" fillId="0" borderId="34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1" fontId="10" fillId="0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1" fontId="11" fillId="0" borderId="33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right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right"/>
    </xf>
    <xf numFmtId="0" fontId="22" fillId="0" borderId="25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left" wrapText="1"/>
    </xf>
    <xf numFmtId="0" fontId="10" fillId="0" borderId="27" xfId="0" applyFont="1" applyFill="1" applyBorder="1" applyAlignment="1">
      <alignment wrapText="1"/>
    </xf>
    <xf numFmtId="0" fontId="11" fillId="0" borderId="0" xfId="0" applyFont="1" applyBorder="1" applyAlignment="1">
      <alignment/>
    </xf>
    <xf numFmtId="0" fontId="11" fillId="0" borderId="20" xfId="0" applyFont="1" applyBorder="1" applyAlignment="1">
      <alignment/>
    </xf>
    <xf numFmtId="0" fontId="10" fillId="5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/>
    </xf>
    <xf numFmtId="0" fontId="15" fillId="0" borderId="25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/>
    </xf>
    <xf numFmtId="0" fontId="13" fillId="0" borderId="30" xfId="0" applyFont="1" applyFill="1" applyBorder="1" applyAlignment="1">
      <alignment horizontal="left" vertical="center" wrapText="1"/>
    </xf>
    <xf numFmtId="164" fontId="15" fillId="5" borderId="2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4" fontId="15" fillId="5" borderId="36" xfId="0" applyNumberFormat="1" applyFont="1" applyFill="1" applyBorder="1" applyAlignment="1">
      <alignment horizontal="center"/>
    </xf>
  </cellXfs>
  <cellStyles count="20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  <cellStyle name="Normální 6" xfId="207"/>
    <cellStyle name="40 % – Zvýraznění1 2" xfId="208"/>
    <cellStyle name="Comma_K2 Makroscénář tabulky a grafy v2" xfId="209"/>
    <cellStyle name="Currency_K2 Makroscénář tabulky a grafy v2" xfId="210"/>
    <cellStyle name="Čárka 2" xfId="211"/>
    <cellStyle name="Normal_be" xfId="212"/>
    <cellStyle name="Normální 7" xfId="213"/>
    <cellStyle name="Poznámka 2" xfId="21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5" Type="http://schemas.openxmlformats.org/officeDocument/2006/relationships/worksheet" Target="worksheets/sheet4.xml" /><Relationship Id="rId20" Type="http://schemas.openxmlformats.org/officeDocument/2006/relationships/styles" Target="styles.xml" /><Relationship Id="rId21" Type="http://schemas.openxmlformats.org/officeDocument/2006/relationships/sharedStrings" Target="sharedStrings.xml" /><Relationship Id="rId22" Type="http://schemas.openxmlformats.org/officeDocument/2006/relationships/externalLink" Target="externalLinks/externalLink1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nb.cz/cnb/stat.arady_pkg.strom_drill?p_strid=0&amp;p_lang=cs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://www.mfcr.cz/assets/cs/media/Konvergence-k-EU_2019_Konvergencni-program-CR-duben-2019.pdf" TargetMode="External" /><Relationship Id="rId9" Type="http://schemas.openxmlformats.org/officeDocument/2006/relationships/hyperlink" Target="http://www.mfcr.cz/assets/cs/media/Makro-ekonomicka-predikce_2020-Q2_Makroekonomicka-predikce-duben-2020.pdf" TargetMode="External" /><Relationship Id="rId10" Type="http://schemas.openxmlformats.org/officeDocument/2006/relationships/hyperlink" Target="https://ec.europa.eu/info/publications/economy-finance/2018-ageing-report-underlying-assumptions-and-projection-methodologies_en" TargetMode="External" /><Relationship Id="rId11" Type="http://schemas.openxmlformats.org/officeDocument/2006/relationships/hyperlink" Target="https://ec.europa.eu/info/sites/info/files/economy-finance/ip079_en.pdf" TargetMode="External" /><Relationship Id="rId12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P33"/>
  <sheetViews>
    <sheetView showGridLines="0" workbookViewId="0" topLeftCell="A1">
      <selection pane="topLeft" activeCell="H33" sqref="H22:H33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3" width="0" hidden="1"/>
    <col min="16384" max="16384" width="7.14285714285714" customWidth="1"/>
  </cols>
  <sheetData>
    <row r="1" ht="22.5" customHeight="1"/>
    <row r="2" spans="4:6" ht="22.5" customHeight="1">
      <c r="D2" s="21" t="s">
        <v>44</v>
      </c>
      <c r="E2" s="43"/>
      <c r="F2" s="24"/>
    </row>
    <row r="3" spans="4:7" ht="52.5" customHeight="1">
      <c r="D3" s="20" t="s">
        <v>21</v>
      </c>
      <c r="E3" s="43"/>
      <c r="F3" s="24"/>
      <c r="G3" s="25" t="s">
        <v>9</v>
      </c>
    </row>
    <row r="4" spans="3:16" ht="15.75">
      <c r="C4" s="21" t="s">
        <v>53</v>
      </c>
      <c r="D4" s="51">
        <v>2020</v>
      </c>
      <c r="E4" s="43"/>
      <c r="G4" s="6" t="s">
        <v>10</v>
      </c>
      <c r="P4" s="6" t="s">
        <v>151</v>
      </c>
    </row>
    <row r="5" spans="5:16" ht="12.75">
      <c r="E5" s="43"/>
      <c r="G5" s="42" t="s">
        <v>32</v>
      </c>
      <c r="P5" s="42" t="s">
        <v>140</v>
      </c>
    </row>
    <row r="6" spans="3:16" ht="15.75">
      <c r="C6" s="21"/>
      <c r="D6" s="21" t="s">
        <v>45</v>
      </c>
      <c r="E6" s="43"/>
      <c r="G6" s="42" t="s">
        <v>42</v>
      </c>
      <c r="P6" s="42" t="s">
        <v>141</v>
      </c>
    </row>
    <row r="7" spans="5:16" ht="12.75">
      <c r="E7" s="43"/>
      <c r="G7" s="42" t="s">
        <v>33</v>
      </c>
      <c r="P7" s="42" t="s">
        <v>142</v>
      </c>
    </row>
    <row r="8" spans="5:16" ht="12.75">
      <c r="E8" s="43"/>
      <c r="G8" s="42" t="s">
        <v>34</v>
      </c>
      <c r="P8" s="42" t="s">
        <v>143</v>
      </c>
    </row>
    <row r="9" spans="5:16" ht="12.75">
      <c r="E9" s="43"/>
      <c r="G9" s="42" t="str">
        <f>'P 2'!B2</f>
        <v>Tabulka 2a: Vývoj hospodaření sektoru vládních institucí</v>
      </c>
      <c r="P9" s="42" t="s">
        <v>144</v>
      </c>
    </row>
    <row r="10" spans="5:16" ht="12.75">
      <c r="E10" s="43"/>
      <c r="G10" s="42" t="e">
        <f>#REF!</f>
        <v>#REF!</v>
      </c>
      <c r="P10" s="42" t="s">
        <v>145</v>
      </c>
    </row>
    <row r="11" spans="5:16" ht="12.75">
      <c r="E11" s="43"/>
      <c r="G11" s="42" t="str">
        <f>'P 2'!B49</f>
        <v>Tabulka 2c: Výdaje určené k úpravě výdajového pravidla Paktu o stabilitě a růstu (Expenditure Benchmark)</v>
      </c>
      <c r="P11" s="42" t="s">
        <v>146</v>
      </c>
    </row>
    <row r="12" spans="5:16" ht="12.75">
      <c r="E12" s="43"/>
      <c r="G12" s="42" t="s">
        <v>35</v>
      </c>
      <c r="P12" s="42" t="s">
        <v>147</v>
      </c>
    </row>
    <row r="13" spans="5:16" ht="12.75">
      <c r="E13" s="43"/>
      <c r="G13" s="42" t="s">
        <v>36</v>
      </c>
      <c r="P13" s="42" t="s">
        <v>148</v>
      </c>
    </row>
    <row r="14" spans="5:16" ht="12.75">
      <c r="E14" s="43"/>
      <c r="G14" s="42" t="s">
        <v>37</v>
      </c>
      <c r="P14" s="42" t="s">
        <v>149</v>
      </c>
    </row>
    <row r="15" spans="5:16" ht="12.75">
      <c r="E15" s="43"/>
      <c r="G15" s="42" t="s">
        <v>38</v>
      </c>
      <c r="P15" s="42" t="s">
        <v>150</v>
      </c>
    </row>
    <row r="16" spans="5:16" ht="12.75">
      <c r="E16" s="43"/>
      <c r="G16" s="42" t="s">
        <v>40</v>
      </c>
      <c r="P16" s="125"/>
    </row>
    <row r="17" spans="5:7" ht="12.75">
      <c r="E17" s="43"/>
      <c r="G17" s="42" t="s">
        <v>39</v>
      </c>
    </row>
    <row r="18" spans="3:7" ht="12.75">
      <c r="C18" s="26"/>
      <c r="E18" s="43"/>
      <c r="G18" s="42" t="s">
        <v>52</v>
      </c>
    </row>
    <row r="19" spans="5:7" ht="12.75">
      <c r="E19" s="43"/>
      <c r="G19" s="1"/>
    </row>
    <row r="20" spans="2:5" ht="12.75">
      <c r="B20" s="12"/>
      <c r="E20" s="43"/>
    </row>
    <row r="21" spans="2:9" ht="27" customHeight="1">
      <c r="B21" s="12"/>
      <c r="E21" s="43"/>
      <c r="G21" s="48" t="s">
        <v>43</v>
      </c>
      <c r="I21" s="46"/>
    </row>
    <row r="22" spans="2:9" ht="12.75">
      <c r="B22" s="12"/>
      <c r="E22" s="43"/>
      <c r="G22" s="49" t="s">
        <v>155</v>
      </c>
      <c r="H22" s="50" t="s">
        <v>156</v>
      </c>
      <c r="I22" s="46"/>
    </row>
    <row r="23" spans="2:9" ht="12.75">
      <c r="B23" s="12"/>
      <c r="E23" s="43"/>
      <c r="G23" s="49" t="s">
        <v>157</v>
      </c>
      <c r="H23" s="50" t="s">
        <v>158</v>
      </c>
      <c r="I23" s="46"/>
    </row>
    <row r="24" spans="5:9" ht="12.75">
      <c r="E24" s="43"/>
      <c r="G24" s="49" t="s">
        <v>159</v>
      </c>
      <c r="H24" s="50" t="s">
        <v>160</v>
      </c>
      <c r="I24" s="46"/>
    </row>
    <row r="25" spans="5:9" ht="12.75">
      <c r="E25" s="43"/>
      <c r="G25" s="49" t="s">
        <v>161</v>
      </c>
      <c r="H25" s="50" t="s">
        <v>162</v>
      </c>
      <c r="I25" s="46"/>
    </row>
    <row r="26" spans="5:9" ht="12.75">
      <c r="E26" s="43"/>
      <c r="G26" s="49" t="s">
        <v>163</v>
      </c>
      <c r="H26" s="50" t="s">
        <v>164</v>
      </c>
      <c r="I26" s="46"/>
    </row>
    <row r="27" spans="5:9" ht="12.75">
      <c r="E27" s="43"/>
      <c r="G27" s="49" t="s">
        <v>165</v>
      </c>
      <c r="H27" s="50" t="s">
        <v>166</v>
      </c>
      <c r="I27" s="46"/>
    </row>
    <row r="28" spans="5:9" ht="12.75">
      <c r="E28" s="43"/>
      <c r="G28" s="49" t="s">
        <v>167</v>
      </c>
      <c r="H28" s="50" t="s">
        <v>168</v>
      </c>
      <c r="I28" s="46"/>
    </row>
    <row r="29" spans="5:9" ht="12.75">
      <c r="E29" s="43"/>
      <c r="G29" s="49" t="s">
        <v>169</v>
      </c>
      <c r="H29" s="50" t="s">
        <v>170</v>
      </c>
      <c r="I29" s="46"/>
    </row>
    <row r="30" spans="5:9" ht="12.75">
      <c r="E30" s="43"/>
      <c r="G30" s="49" t="s">
        <v>171</v>
      </c>
      <c r="H30" s="50" t="s">
        <v>172</v>
      </c>
      <c r="I30" s="46"/>
    </row>
    <row r="31" spans="5:9" ht="12.75">
      <c r="E31" s="43"/>
      <c r="G31" s="49" t="s">
        <v>173</v>
      </c>
      <c r="H31" s="50" t="s">
        <v>174</v>
      </c>
      <c r="I31" s="46"/>
    </row>
    <row r="32" spans="3:9" ht="12.75">
      <c r="C32" s="26" t="s">
        <v>12</v>
      </c>
      <c r="D32" s="47">
        <v>43950</v>
      </c>
      <c r="E32" s="43"/>
      <c r="G32" s="49" t="s">
        <v>175</v>
      </c>
      <c r="H32" s="50" t="s">
        <v>176</v>
      </c>
      <c r="I32" s="46"/>
    </row>
    <row r="33" ht="12.75">
      <c r="E33" s="43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ulka 8: Základní makroekonomické předpoklady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)"/>
    <hyperlink ref="P6" location="A.2!A1" display="Daňové příjmy sektoru vládních institucí (v mld. Kč)"/>
    <hyperlink ref="P7" location="A.4!A1" display="Příjmy subsektoru ústředních vládních institucí (v mld. Kč)"/>
    <hyperlink ref="P8" location="A.5!A1" display="Příjmy subsektoru místních vládních institucí (v mld. Kč)"/>
    <hyperlink ref="P9" location="A.6!A1" display="Příjmy subsektoru fondů sociálního zabezpečení (v mld. Kč)"/>
    <hyperlink ref="P10" location="A.7!A1" display="Výdaje sektoru vládních institucí (v mld. Kč)"/>
    <hyperlink ref="P13" location="A.11!A1" display="Výdaje subsektoru fondů sociálního zabezpečení (v mld. Kč)"/>
    <hyperlink ref="P14" location="A.12!A1" display="Saldo sektoru vládních institucí podle subsektorů (v mld. Kč)"/>
    <hyperlink ref="P15" location="A.13!A1" display="Dluh subsektorů vládních institucí podle finančních instrumentů (v mld. Kč)"/>
    <hyperlink ref="P11" location="A.9!A1" display="Výdaje subsektoru ústředních vládních institucí (v mld. Kč)"/>
    <hyperlink ref="P12" location="A.10!A1" display="Výdaje subsektoru místních vládních institucí (v mld. Kč)"/>
    <hyperlink ref="H22" r:id="rId1" display="Databáze časových řad ARAD. Praha, Česká národní banka, březen 2020 [cit. 27.3.2020]."/>
    <hyperlink ref="H23" r:id="rId2" display="Hrubý domácí produkt – časové řady ukazatelů čtvrtletních účtů. Praha, Český statistický úřad, 31.3.2020 [cit. 31.3.2020]."/>
    <hyperlink ref="H24" r:id="rId3" display="Sektor vládních institucí, vládní deficit a dluh. Praha, Český statistický úřad, 1.4.2020 [cit. 1.4.2020]."/>
    <hyperlink ref="H25" r:id="rId4" display="Výběrové šetření pracovních sil. Praha, Český statistický úřad, 3.2.2020 [cit. 25.3.2020]."/>
    <hyperlink ref="H26" r:id="rId5" display="Výdaje vládních institucí podle funkcí (COFOG). Praha, Český statistický úřad, 3.3.2020 [cit. 31.3.2020]."/>
    <hyperlink ref="H27" r:id="rId6" display="Eurostat Database. Lucemburk, Eurostat, 30.3.2020 [cit. 30.3.2020]."/>
    <hyperlink ref="H30" r:id="rId7" display="Spot Prices for Crude Oil and Petroleum Products. U.S. Energy Information Administration, 25.3.2020 [cit. 25.3.2020]."/>
    <hyperlink ref="H31" r:id="rId8" display="Konvergenční program ČR (duben 2019). Praha, Ministerstvo financí ČR, duben 2019 [cit. 4.4.2020]."/>
    <hyperlink ref="H32" r:id="rId9" display="Makroekonomická predikce ČR. Praha, Ministerstvo financí ČR, duben 2020 [cit. 9.4.2020]."/>
    <hyperlink ref="H28" r:id="rId10" display="The 2018 Ageing Report: Underlying Assumptions and Projection Methodologies. Brusel, Evropská komise, Institutional Paper 065, listopad 2017,  [cit. 25.3.2020]."/>
    <hyperlink ref="H29" r:id="rId11" display="The 2018 Ageing Report: Economic and Budgetary Projections for the 28 EU Member States (2016-2070), Institutional Paper 079, květen 2018. Brusel. 406pp. ISBN 978-92-79-77460-7 (online),  [cit. 25.3.2020]."/>
  </hyperlinks>
  <pageMargins left="0.75" right="0.75" top="1" bottom="1" header="0.4921259845" footer="0.4921259845"/>
  <pageSetup orientation="portrait" paperSize="9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indexed="41"/>
  </sheetPr>
  <dimension ref="B2:AB14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28.5714285714286" style="54" customWidth="1"/>
    <col min="3" max="5" width="6.42857142857143" style="53" customWidth="1"/>
    <col min="6" max="6" width="6.42857142857143" style="89" customWidth="1"/>
    <col min="7" max="15" width="6.42857142857143" style="75" customWidth="1"/>
    <col min="16" max="16384" width="6.42857142857143" style="54"/>
  </cols>
  <sheetData>
    <row r="2" spans="2:28" ht="15" customHeight="1">
      <c r="B2" s="52" t="s">
        <v>95</v>
      </c>
      <c r="F2" s="53"/>
      <c r="G2" s="53"/>
      <c r="H2" s="53"/>
      <c r="I2" s="89"/>
      <c r="J2" s="89"/>
      <c r="K2" s="89"/>
      <c r="L2" s="89"/>
      <c r="M2" s="89"/>
      <c r="N2" s="89"/>
      <c r="O2" s="89"/>
      <c r="P2" s="89"/>
      <c r="Q2" s="89"/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1.5" customHeight="1" thickBot="1">
      <c r="B3" s="56"/>
      <c r="C3" s="56"/>
      <c r="D3" s="56"/>
      <c r="E3" s="90"/>
      <c r="F3" s="90"/>
      <c r="G3" s="90"/>
      <c r="H3" s="90"/>
      <c r="I3" s="90"/>
      <c r="J3" s="90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28" ht="15" customHeight="1">
      <c r="B4" s="57"/>
      <c r="C4" s="58"/>
      <c r="D4" s="59">
        <v>1995</v>
      </c>
      <c r="E4" s="91">
        <v>1996</v>
      </c>
      <c r="F4" s="91">
        <v>1997</v>
      </c>
      <c r="G4" s="91">
        <v>1998</v>
      </c>
      <c r="H4" s="91">
        <v>1999</v>
      </c>
      <c r="I4" s="91">
        <v>2000</v>
      </c>
      <c r="J4" s="91">
        <v>2001</v>
      </c>
      <c r="K4" s="91">
        <v>2002</v>
      </c>
      <c r="L4" s="91">
        <v>2003</v>
      </c>
      <c r="M4" s="91">
        <v>2004</v>
      </c>
      <c r="N4" s="91">
        <v>2005</v>
      </c>
      <c r="O4" s="91">
        <v>2006</v>
      </c>
      <c r="P4" s="91">
        <v>2007</v>
      </c>
      <c r="Q4" s="91">
        <v>2008</v>
      </c>
      <c r="R4" s="91">
        <v>2009</v>
      </c>
      <c r="S4" s="91">
        <v>2010</v>
      </c>
      <c r="T4" s="91">
        <v>2011</v>
      </c>
      <c r="U4" s="91">
        <v>2012</v>
      </c>
      <c r="V4" s="91">
        <v>2013</v>
      </c>
      <c r="W4" s="91">
        <v>2014</v>
      </c>
      <c r="X4" s="91">
        <v>2015</v>
      </c>
      <c r="Y4" s="91">
        <v>2016</v>
      </c>
      <c r="Z4" s="91">
        <v>2017</v>
      </c>
      <c r="AA4" s="91">
        <v>2018</v>
      </c>
      <c r="AB4" s="91">
        <v>2019</v>
      </c>
    </row>
    <row r="5" spans="2:28" ht="12.75" customHeight="1">
      <c r="B5" s="92" t="s">
        <v>56</v>
      </c>
      <c r="C5" s="61"/>
      <c r="D5" s="62">
        <v>476.863</v>
      </c>
      <c r="E5" s="62">
        <v>517.55099999999993</v>
      </c>
      <c r="F5" s="62">
        <v>556.32600000000002</v>
      </c>
      <c r="G5" s="62">
        <v>591.38900000000001</v>
      </c>
      <c r="H5" s="62">
        <v>626.92399999999998</v>
      </c>
      <c r="I5" s="62">
        <v>652.7360000000001</v>
      </c>
      <c r="J5" s="62">
        <v>753.03099999999995</v>
      </c>
      <c r="K5" s="62">
        <v>782.19899999999996</v>
      </c>
      <c r="L5" s="62">
        <v>893.7940000000001</v>
      </c>
      <c r="M5" s="62">
        <v>903.98199999999997</v>
      </c>
      <c r="N5" s="62">
        <v>921.57099999999991</v>
      </c>
      <c r="O5" s="62">
        <v>985.97699999999986</v>
      </c>
      <c r="P5" s="62">
        <v>1099.3779999999999</v>
      </c>
      <c r="Q5" s="62">
        <v>1114.8449999999998</v>
      </c>
      <c r="R5" s="62">
        <v>1078.825</v>
      </c>
      <c r="S5" s="62">
        <v>1107.348</v>
      </c>
      <c r="T5" s="62">
        <v>1166.83</v>
      </c>
      <c r="U5" s="62">
        <v>1179.9059999999999</v>
      </c>
      <c r="V5" s="62">
        <v>1201.7350000000001</v>
      </c>
      <c r="W5" s="62">
        <v>1222.441</v>
      </c>
      <c r="X5" s="62">
        <v>1338.384</v>
      </c>
      <c r="Y5" s="62">
        <v>1386.94</v>
      </c>
      <c r="Z5" s="62">
        <v>1476.5319999999999</v>
      </c>
      <c r="AA5" s="62">
        <v>1582.9380000000001</v>
      </c>
      <c r="AB5" s="62">
        <v>1679.1279999999999</v>
      </c>
    </row>
    <row r="6" spans="2:28" ht="12.75" customHeight="1">
      <c r="B6" s="63" t="s">
        <v>57</v>
      </c>
      <c r="C6" s="61"/>
      <c r="D6" s="64">
        <v>83.346999999999994</v>
      </c>
      <c r="E6" s="64">
        <v>79.796000000000006</v>
      </c>
      <c r="F6" s="64">
        <v>91.777000000000001</v>
      </c>
      <c r="G6" s="64">
        <v>94.647999999999996</v>
      </c>
      <c r="H6" s="64">
        <v>97.161000000000001</v>
      </c>
      <c r="I6" s="64">
        <v>100.908</v>
      </c>
      <c r="J6" s="64">
        <v>155.155</v>
      </c>
      <c r="K6" s="66">
        <v>163.869</v>
      </c>
      <c r="L6" s="66">
        <v>180.548</v>
      </c>
      <c r="M6" s="66">
        <v>195.739</v>
      </c>
      <c r="N6" s="66">
        <v>187.53700000000001</v>
      </c>
      <c r="O6" s="66">
        <v>202.83799999999999</v>
      </c>
      <c r="P6" s="66">
        <v>227.863</v>
      </c>
      <c r="Q6" s="66">
        <v>210.58099999999999</v>
      </c>
      <c r="R6" s="66">
        <v>187.03299999999999</v>
      </c>
      <c r="S6" s="66">
        <v>181.66300000000001</v>
      </c>
      <c r="T6" s="66">
        <v>190.309</v>
      </c>
      <c r="U6" s="66">
        <v>190.31100000000001</v>
      </c>
      <c r="V6" s="66">
        <v>192.744</v>
      </c>
      <c r="W6" s="66">
        <v>207.215</v>
      </c>
      <c r="X6" s="66">
        <v>218.29300000000001</v>
      </c>
      <c r="Y6" s="66">
        <v>251.571</v>
      </c>
      <c r="Z6" s="66">
        <v>275.88799999999998</v>
      </c>
      <c r="AA6" s="66">
        <v>303.34699999999998</v>
      </c>
      <c r="AB6" s="66">
        <v>318.95999999999998</v>
      </c>
    </row>
    <row r="7" spans="2:28" ht="12.75" customHeight="1">
      <c r="B7" s="63" t="s">
        <v>80</v>
      </c>
      <c r="C7" s="61"/>
      <c r="D7" s="64">
        <v>152.19200000000001</v>
      </c>
      <c r="E7" s="64">
        <v>172</v>
      </c>
      <c r="F7" s="64">
        <v>190.83699999999999</v>
      </c>
      <c r="G7" s="64">
        <v>202.977</v>
      </c>
      <c r="H7" s="64">
        <v>210.39400000000001</v>
      </c>
      <c r="I7" s="64">
        <v>224.60400000000001</v>
      </c>
      <c r="J7" s="64">
        <v>243.876</v>
      </c>
      <c r="K7" s="66">
        <v>262.86200000000002</v>
      </c>
      <c r="L7" s="66">
        <v>277.20499999999998</v>
      </c>
      <c r="M7" s="66">
        <v>300.125</v>
      </c>
      <c r="N7" s="66">
        <v>318.661</v>
      </c>
      <c r="O7" s="66">
        <v>342.59899999999999</v>
      </c>
      <c r="P7" s="66">
        <v>376.33699999999999</v>
      </c>
      <c r="Q7" s="66">
        <v>392.35899999999998</v>
      </c>
      <c r="R7" s="66">
        <v>351.69099999999997</v>
      </c>
      <c r="S7" s="66">
        <v>364.60300000000001</v>
      </c>
      <c r="T7" s="66">
        <v>374.43099999999998</v>
      </c>
      <c r="U7" s="66">
        <v>377.70699999999999</v>
      </c>
      <c r="V7" s="66">
        <v>379.18299999999999</v>
      </c>
      <c r="W7" s="66">
        <v>391.483</v>
      </c>
      <c r="X7" s="66">
        <v>413.22899999999998</v>
      </c>
      <c r="Y7" s="66">
        <v>438.80099999999999</v>
      </c>
      <c r="Z7" s="66">
        <v>478.15199999999999</v>
      </c>
      <c r="AA7" s="66">
        <v>525.16200000000003</v>
      </c>
      <c r="AB7" s="66">
        <v>564.78399999999999</v>
      </c>
    </row>
    <row r="8" spans="2:28" ht="12.75" customHeight="1">
      <c r="B8" s="63" t="s">
        <v>85</v>
      </c>
      <c r="C8" s="61"/>
      <c r="D8" s="64">
        <v>175.471</v>
      </c>
      <c r="E8" s="64">
        <v>199.542</v>
      </c>
      <c r="F8" s="64">
        <v>204.97200000000001</v>
      </c>
      <c r="G8" s="64">
        <v>214.648</v>
      </c>
      <c r="H8" s="64">
        <v>237.32400000000001</v>
      </c>
      <c r="I8" s="64">
        <v>243.92</v>
      </c>
      <c r="J8" s="64">
        <v>224.35900000000001</v>
      </c>
      <c r="K8" s="66">
        <v>227.32</v>
      </c>
      <c r="L8" s="66">
        <v>241.63200000000001</v>
      </c>
      <c r="M8" s="66">
        <v>277.93299999999999</v>
      </c>
      <c r="N8" s="66">
        <v>280.63299999999998</v>
      </c>
      <c r="O8" s="66">
        <v>291.06599999999997</v>
      </c>
      <c r="P8" s="66">
        <v>328.584</v>
      </c>
      <c r="Q8" s="66">
        <v>330.085</v>
      </c>
      <c r="R8" s="66">
        <v>337.87799999999999</v>
      </c>
      <c r="S8" s="66">
        <v>351.053</v>
      </c>
      <c r="T8" s="66">
        <v>386.86799999999999</v>
      </c>
      <c r="U8" s="66">
        <v>405.78100000000001</v>
      </c>
      <c r="V8" s="66">
        <v>419.63299999999998</v>
      </c>
      <c r="W8" s="66">
        <v>404.11599999999999</v>
      </c>
      <c r="X8" s="66">
        <v>450.661</v>
      </c>
      <c r="Y8" s="66">
        <v>463.77600000000001</v>
      </c>
      <c r="Z8" s="66">
        <v>491.00599999999997</v>
      </c>
      <c r="AA8" s="66">
        <v>499.25299999999999</v>
      </c>
      <c r="AB8" s="66">
        <v>530.88599999999997</v>
      </c>
    </row>
    <row r="9" spans="2:28" ht="12.75" customHeight="1">
      <c r="B9" s="63" t="s">
        <v>91</v>
      </c>
      <c r="C9" s="61"/>
      <c r="D9" s="64">
        <v>0.39300000000000002</v>
      </c>
      <c r="E9" s="64">
        <v>0.46600000000000003</v>
      </c>
      <c r="F9" s="64">
        <v>0.57299999999999995</v>
      </c>
      <c r="G9" s="64">
        <v>0.55200000000000005</v>
      </c>
      <c r="H9" s="64">
        <v>0.535</v>
      </c>
      <c r="I9" s="64">
        <v>0.58699999999999997</v>
      </c>
      <c r="J9" s="64">
        <v>0.68700000000000006</v>
      </c>
      <c r="K9" s="66">
        <v>0.748</v>
      </c>
      <c r="L9" s="66">
        <v>0.86</v>
      </c>
      <c r="M9" s="66">
        <v>0.61299999999999999</v>
      </c>
      <c r="N9" s="66">
        <v>0.72799999999999998</v>
      </c>
      <c r="O9" s="66">
        <v>0.80100000000000005</v>
      </c>
      <c r="P9" s="66">
        <v>0.46</v>
      </c>
      <c r="Q9" s="66">
        <v>0.25</v>
      </c>
      <c r="R9" s="66">
        <v>0.224</v>
      </c>
      <c r="S9" s="66">
        <v>0.218</v>
      </c>
      <c r="T9" s="66">
        <v>0.21299999999999999</v>
      </c>
      <c r="U9" s="66">
        <v>0.221</v>
      </c>
      <c r="V9" s="66">
        <v>0.14699999999999999</v>
      </c>
      <c r="W9" s="66" t="s">
        <v>153</v>
      </c>
      <c r="X9" s="66" t="s">
        <v>153</v>
      </c>
      <c r="Y9" s="66" t="s">
        <v>153</v>
      </c>
      <c r="Z9" s="66" t="s">
        <v>153</v>
      </c>
      <c r="AA9" s="66" t="s">
        <v>153</v>
      </c>
      <c r="AB9" s="66" t="s">
        <v>153</v>
      </c>
    </row>
    <row r="10" spans="2:28" ht="12.75" customHeight="1">
      <c r="B10" s="63" t="s">
        <v>96</v>
      </c>
      <c r="C10" s="61"/>
      <c r="D10" s="64">
        <v>15.757</v>
      </c>
      <c r="E10" s="64">
        <v>11.835</v>
      </c>
      <c r="F10" s="64">
        <v>13.073</v>
      </c>
      <c r="G10" s="64">
        <v>11.436</v>
      </c>
      <c r="H10" s="64">
        <v>7.609</v>
      </c>
      <c r="I10" s="64">
        <v>13.648</v>
      </c>
      <c r="J10" s="64">
        <v>23.638999999999999</v>
      </c>
      <c r="K10" s="66">
        <v>22.346</v>
      </c>
      <c r="L10" s="66">
        <v>19.35</v>
      </c>
      <c r="M10" s="66">
        <v>16.86</v>
      </c>
      <c r="N10" s="66">
        <v>16.713000000000001</v>
      </c>
      <c r="O10" s="66">
        <v>21.649000000000001</v>
      </c>
      <c r="P10" s="66">
        <v>23.140999999999998</v>
      </c>
      <c r="Q10" s="66">
        <v>27.154</v>
      </c>
      <c r="R10" s="66">
        <v>29.658999999999999</v>
      </c>
      <c r="S10" s="66">
        <v>30.390999999999998</v>
      </c>
      <c r="T10" s="66">
        <v>27.882000000000001</v>
      </c>
      <c r="U10" s="66">
        <v>27.039000000000001</v>
      </c>
      <c r="V10" s="66">
        <v>30.131</v>
      </c>
      <c r="W10" s="66">
        <v>29.72</v>
      </c>
      <c r="X10" s="66">
        <v>30.221</v>
      </c>
      <c r="Y10" s="66">
        <v>30.204000000000001</v>
      </c>
      <c r="Z10" s="66">
        <v>24.103999999999999</v>
      </c>
      <c r="AA10" s="66">
        <v>26.859000000000002</v>
      </c>
      <c r="AB10" s="66">
        <v>23.757000000000001</v>
      </c>
    </row>
    <row r="11" spans="2:28" ht="12.75" customHeight="1">
      <c r="B11" s="63" t="s">
        <v>97</v>
      </c>
      <c r="C11" s="61"/>
      <c r="D11" s="64">
        <v>21.161999999999999</v>
      </c>
      <c r="E11" s="64">
        <v>24.227999999999998</v>
      </c>
      <c r="F11" s="64">
        <v>22.960999999999999</v>
      </c>
      <c r="G11" s="64">
        <v>27.909000000000002</v>
      </c>
      <c r="H11" s="64">
        <v>30.271999999999998</v>
      </c>
      <c r="I11" s="64">
        <v>31.21</v>
      </c>
      <c r="J11" s="64">
        <v>37.323</v>
      </c>
      <c r="K11" s="64">
        <v>39.028999999999996</v>
      </c>
      <c r="L11" s="64">
        <v>43.55</v>
      </c>
      <c r="M11" s="64">
        <v>48.677999999999997</v>
      </c>
      <c r="N11" s="64">
        <v>51.161000000000001</v>
      </c>
      <c r="O11" s="64">
        <v>55.323999999999998</v>
      </c>
      <c r="P11" s="64">
        <v>62.774000000000001</v>
      </c>
      <c r="Q11" s="64">
        <v>65.766000000000005</v>
      </c>
      <c r="R11" s="64">
        <v>67.11699999999999</v>
      </c>
      <c r="S11" s="64">
        <v>68.324000000000012</v>
      </c>
      <c r="T11" s="64">
        <v>75.010999999999996</v>
      </c>
      <c r="U11" s="64">
        <v>75.658000000000001</v>
      </c>
      <c r="V11" s="64">
        <v>74.835999999999999</v>
      </c>
      <c r="W11" s="64">
        <v>78.105999999999995</v>
      </c>
      <c r="X11" s="64">
        <v>80.521000000000001</v>
      </c>
      <c r="Y11" s="64">
        <v>81.399000000000001</v>
      </c>
      <c r="Z11" s="64">
        <v>84.789000000000001</v>
      </c>
      <c r="AA11" s="64">
        <v>92.74799999999999</v>
      </c>
      <c r="AB11" s="64">
        <v>97.407000000000011</v>
      </c>
    </row>
    <row r="12" spans="2:28" ht="12.75" customHeight="1" thickBot="1">
      <c r="B12" s="93" t="s">
        <v>98</v>
      </c>
      <c r="C12" s="68"/>
      <c r="D12" s="69">
        <v>28.541</v>
      </c>
      <c r="E12" s="69">
        <v>29.684000000000001</v>
      </c>
      <c r="F12" s="69">
        <v>32.133000000000003</v>
      </c>
      <c r="G12" s="69">
        <v>39.219000000000001</v>
      </c>
      <c r="H12" s="69">
        <v>43.628999999999998</v>
      </c>
      <c r="I12" s="69">
        <v>37.859000000000002</v>
      </c>
      <c r="J12" s="69">
        <v>67.992000000000004</v>
      </c>
      <c r="K12" s="69">
        <v>66.025000000000006</v>
      </c>
      <c r="L12" s="69">
        <v>130.649</v>
      </c>
      <c r="M12" s="69">
        <v>64.034000000000006</v>
      </c>
      <c r="N12" s="69">
        <v>66.138000000000005</v>
      </c>
      <c r="O12" s="69">
        <v>71.699999999999989</v>
      </c>
      <c r="P12" s="69">
        <v>80.219000000000008</v>
      </c>
      <c r="Q12" s="69">
        <v>88.65</v>
      </c>
      <c r="R12" s="69">
        <v>105.223</v>
      </c>
      <c r="S12" s="69">
        <v>111.096</v>
      </c>
      <c r="T12" s="69">
        <v>112.116</v>
      </c>
      <c r="U12" s="69">
        <v>103.18899999999999</v>
      </c>
      <c r="V12" s="69">
        <v>105.06099999999999</v>
      </c>
      <c r="W12" s="69">
        <v>111.80100000000002</v>
      </c>
      <c r="X12" s="69">
        <v>145.459</v>
      </c>
      <c r="Y12" s="69">
        <v>121.18899999999999</v>
      </c>
      <c r="Z12" s="69">
        <v>122.593</v>
      </c>
      <c r="AA12" s="69">
        <v>135.56899999999999</v>
      </c>
      <c r="AB12" s="69">
        <v>143.33399999999997</v>
      </c>
    </row>
    <row r="13" spans="2:28" ht="12.75" customHeight="1">
      <c r="B13" s="70" t="s">
        <v>68</v>
      </c>
      <c r="C13" s="71"/>
      <c r="D13" s="72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ht="12.75" customHeight="1">
      <c r="B14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indexed="41"/>
  </sheetPr>
  <dimension ref="B2:AB14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28.5714285714286" style="54" customWidth="1"/>
    <col min="3" max="5" width="6.42857142857143" style="53" customWidth="1"/>
    <col min="6" max="6" width="6.42857142857143" style="89" customWidth="1"/>
    <col min="7" max="15" width="6.42857142857143" style="75" customWidth="1"/>
    <col min="16" max="16384" width="6.42857142857143" style="54"/>
  </cols>
  <sheetData>
    <row r="2" spans="2:28" ht="15" customHeight="1">
      <c r="B2" s="52" t="s">
        <v>99</v>
      </c>
      <c r="F2" s="53"/>
      <c r="G2" s="53"/>
      <c r="H2" s="53"/>
      <c r="I2" s="89"/>
      <c r="J2" s="89"/>
      <c r="K2" s="89"/>
      <c r="L2" s="89"/>
      <c r="M2" s="89"/>
      <c r="N2" s="89"/>
      <c r="O2" s="89"/>
      <c r="P2" s="89"/>
      <c r="Q2" s="89"/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56"/>
      <c r="C3" s="56"/>
      <c r="D3" s="56"/>
      <c r="E3" s="90"/>
      <c r="F3" s="90"/>
      <c r="G3" s="90"/>
      <c r="H3" s="90"/>
      <c r="I3" s="90"/>
      <c r="J3" s="90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28" ht="15" customHeight="1">
      <c r="B4" s="57"/>
      <c r="C4" s="58"/>
      <c r="D4" s="59">
        <v>1995</v>
      </c>
      <c r="E4" s="91">
        <v>1996</v>
      </c>
      <c r="F4" s="91">
        <v>1997</v>
      </c>
      <c r="G4" s="91">
        <v>1998</v>
      </c>
      <c r="H4" s="91">
        <v>1999</v>
      </c>
      <c r="I4" s="91">
        <v>2000</v>
      </c>
      <c r="J4" s="91">
        <v>2001</v>
      </c>
      <c r="K4" s="91">
        <v>2002</v>
      </c>
      <c r="L4" s="91">
        <v>2003</v>
      </c>
      <c r="M4" s="91">
        <v>2004</v>
      </c>
      <c r="N4" s="91">
        <v>2005</v>
      </c>
      <c r="O4" s="91">
        <v>2006</v>
      </c>
      <c r="P4" s="91">
        <v>2007</v>
      </c>
      <c r="Q4" s="91">
        <v>2008</v>
      </c>
      <c r="R4" s="91">
        <v>2009</v>
      </c>
      <c r="S4" s="91">
        <v>2010</v>
      </c>
      <c r="T4" s="91">
        <v>2011</v>
      </c>
      <c r="U4" s="91">
        <v>2012</v>
      </c>
      <c r="V4" s="91">
        <v>2013</v>
      </c>
      <c r="W4" s="91">
        <v>2014</v>
      </c>
      <c r="X4" s="91">
        <v>2015</v>
      </c>
      <c r="Y4" s="91">
        <v>2016</v>
      </c>
      <c r="Z4" s="91">
        <v>2017</v>
      </c>
      <c r="AA4" s="91">
        <v>2018</v>
      </c>
      <c r="AB4" s="91">
        <v>2019</v>
      </c>
    </row>
    <row r="5" spans="2:28" ht="12.75" customHeight="1">
      <c r="B5" s="92" t="s">
        <v>56</v>
      </c>
      <c r="C5" s="61"/>
      <c r="D5" s="81">
        <v>231.69899999999998</v>
      </c>
      <c r="E5" s="81">
        <v>301.096</v>
      </c>
      <c r="F5" s="81">
        <v>216.75200000000001</v>
      </c>
      <c r="G5" s="81">
        <v>254.69599999999997</v>
      </c>
      <c r="H5" s="81">
        <v>240.64599999999999</v>
      </c>
      <c r="I5" s="81">
        <v>251.738</v>
      </c>
      <c r="J5" s="81">
        <v>246.56500000000003</v>
      </c>
      <c r="K5" s="81">
        <v>280.28999999999996</v>
      </c>
      <c r="L5" s="81">
        <v>363.80899999999997</v>
      </c>
      <c r="M5" s="81">
        <v>387.89800000000002</v>
      </c>
      <c r="N5" s="81">
        <v>391.55899999999997</v>
      </c>
      <c r="O5" s="81">
        <v>417.87800000000004</v>
      </c>
      <c r="P5" s="81">
        <v>449.303</v>
      </c>
      <c r="Q5" s="81">
        <v>461.07900000000006</v>
      </c>
      <c r="R5" s="81">
        <v>482.36799999999994</v>
      </c>
      <c r="S5" s="81">
        <v>487.59200000000004</v>
      </c>
      <c r="T5" s="81">
        <v>483.28399999999999</v>
      </c>
      <c r="U5" s="81">
        <v>455.46600000000001</v>
      </c>
      <c r="V5" s="81">
        <v>478</v>
      </c>
      <c r="W5" s="81">
        <v>505.65700000000004</v>
      </c>
      <c r="X5" s="81">
        <v>544.23699999999997</v>
      </c>
      <c r="Y5" s="81">
        <v>543.85799999999995</v>
      </c>
      <c r="Z5" s="81">
        <v>589.895</v>
      </c>
      <c r="AA5" s="81">
        <v>658.904</v>
      </c>
      <c r="AB5" s="81">
        <v>710.475</v>
      </c>
    </row>
    <row r="6" spans="2:28" ht="12.75" customHeight="1">
      <c r="B6" s="63" t="s">
        <v>57</v>
      </c>
      <c r="C6" s="61"/>
      <c r="D6" s="66">
        <v>59.613</v>
      </c>
      <c r="E6" s="66">
        <v>63.38</v>
      </c>
      <c r="F6" s="66">
        <v>71.485</v>
      </c>
      <c r="G6" s="66">
        <v>74.343999999999994</v>
      </c>
      <c r="H6" s="66">
        <v>82.19</v>
      </c>
      <c r="I6" s="66">
        <v>82.772999999999996</v>
      </c>
      <c r="J6" s="66">
        <v>51.98</v>
      </c>
      <c r="K6" s="66">
        <v>64.024000000000001</v>
      </c>
      <c r="L6" s="66">
        <v>70.213999999999999</v>
      </c>
      <c r="M6" s="66">
        <v>75.644000000000005</v>
      </c>
      <c r="N6" s="66">
        <v>91.662999999999997</v>
      </c>
      <c r="O6" s="66">
        <v>97.716999999999999</v>
      </c>
      <c r="P6" s="66">
        <v>108.78700000000001</v>
      </c>
      <c r="Q6" s="66">
        <v>102.52800000000001</v>
      </c>
      <c r="R6" s="66">
        <v>91.275999999999996</v>
      </c>
      <c r="S6" s="66">
        <v>87.468000000000004</v>
      </c>
      <c r="T6" s="66">
        <v>91.757000000000005</v>
      </c>
      <c r="U6" s="66">
        <v>91.786000000000001</v>
      </c>
      <c r="V6" s="66">
        <v>100.77200000000001</v>
      </c>
      <c r="W6" s="66">
        <v>108.068</v>
      </c>
      <c r="X6" s="66">
        <v>113.77</v>
      </c>
      <c r="Y6" s="66">
        <v>133.85900000000001</v>
      </c>
      <c r="Z6" s="66">
        <v>140.55000000000001</v>
      </c>
      <c r="AA6" s="66">
        <v>155.11600000000001</v>
      </c>
      <c r="AB6" s="66">
        <v>163.53100000000001</v>
      </c>
    </row>
    <row r="7" spans="2:28" ht="12.75" customHeight="1">
      <c r="B7" s="63" t="s">
        <v>80</v>
      </c>
      <c r="C7" s="61"/>
      <c r="D7" s="66">
        <v>0.048000000000000001</v>
      </c>
      <c r="E7" s="66">
        <v>0.045999999999999999</v>
      </c>
      <c r="F7" s="66">
        <v>0.034000000000000002</v>
      </c>
      <c r="G7" s="66">
        <v>0.065</v>
      </c>
      <c r="H7" s="66">
        <v>0.081000000000000003</v>
      </c>
      <c r="I7" s="66">
        <v>0.042000000000000003</v>
      </c>
      <c r="J7" s="66">
        <v>0.08</v>
      </c>
      <c r="K7" s="66">
        <v>0.047</v>
      </c>
      <c r="L7" s="66">
        <v>0.11700000000000001</v>
      </c>
      <c r="M7" s="66">
        <v>0.062</v>
      </c>
      <c r="N7" s="66">
        <v>0.079000000000000001</v>
      </c>
      <c r="O7" s="66">
        <v>0.123</v>
      </c>
      <c r="P7" s="66">
        <v>0.067000000000000004</v>
      </c>
      <c r="Q7" s="66">
        <v>0.058000000000000003</v>
      </c>
      <c r="R7" s="66">
        <v>0.38700000000000001</v>
      </c>
      <c r="S7" s="66">
        <v>0.345</v>
      </c>
      <c r="T7" s="66">
        <v>0.496</v>
      </c>
      <c r="U7" s="66">
        <v>0.58399999999999996</v>
      </c>
      <c r="V7" s="66">
        <v>0.58199999999999996</v>
      </c>
      <c r="W7" s="66">
        <v>0.46600000000000003</v>
      </c>
      <c r="X7" s="66">
        <v>0.70099999999999996</v>
      </c>
      <c r="Y7" s="66">
        <v>0.71399999999999997</v>
      </c>
      <c r="Z7" s="66">
        <v>0.79200000000000004</v>
      </c>
      <c r="AA7" s="66">
        <v>0.96199999999999997</v>
      </c>
      <c r="AB7" s="66">
        <v>1.2130000000000001</v>
      </c>
    </row>
    <row r="8" spans="2:28" ht="12.75" customHeight="1">
      <c r="B8" s="63" t="s">
        <v>85</v>
      </c>
      <c r="C8" s="61"/>
      <c r="D8" s="66">
        <v>4.71</v>
      </c>
      <c r="E8" s="66">
        <v>4.9749999999999996</v>
      </c>
      <c r="F8" s="66">
        <v>5.1029999999999998</v>
      </c>
      <c r="G8" s="66">
        <v>5.4029999999999996</v>
      </c>
      <c r="H8" s="66">
        <v>5.4039999999999999</v>
      </c>
      <c r="I8" s="66">
        <v>5.9459999999999997</v>
      </c>
      <c r="J8" s="66">
        <v>36.567999999999998</v>
      </c>
      <c r="K8" s="66">
        <v>42.539000000000001</v>
      </c>
      <c r="L8" s="66">
        <v>45.66</v>
      </c>
      <c r="M8" s="66">
        <v>55.579000000000001</v>
      </c>
      <c r="N8" s="66">
        <v>70.864999999999995</v>
      </c>
      <c r="O8" s="66">
        <v>70.709000000000003</v>
      </c>
      <c r="P8" s="66">
        <v>76.561999999999998</v>
      </c>
      <c r="Q8" s="66">
        <v>87.131</v>
      </c>
      <c r="R8" s="66">
        <v>87.096999999999994</v>
      </c>
      <c r="S8" s="66">
        <v>90.296999999999997</v>
      </c>
      <c r="T8" s="66">
        <v>94.268000000000001</v>
      </c>
      <c r="U8" s="66">
        <v>96.037000000000006</v>
      </c>
      <c r="V8" s="66">
        <v>102.28700000000001</v>
      </c>
      <c r="W8" s="66">
        <v>106.605</v>
      </c>
      <c r="X8" s="66">
        <v>111.607</v>
      </c>
      <c r="Y8" s="66">
        <v>123.06399999999999</v>
      </c>
      <c r="Z8" s="66">
        <v>135.24799999999999</v>
      </c>
      <c r="AA8" s="66">
        <v>148.096</v>
      </c>
      <c r="AB8" s="66">
        <v>158.34800000000001</v>
      </c>
    </row>
    <row r="9" spans="2:28" ht="12.75" customHeight="1">
      <c r="B9" s="63" t="s">
        <v>91</v>
      </c>
      <c r="C9" s="61"/>
      <c r="D9" s="66" t="s">
        <v>153</v>
      </c>
      <c r="E9" s="66" t="s">
        <v>153</v>
      </c>
      <c r="F9" s="66" t="s">
        <v>153</v>
      </c>
      <c r="G9" s="66" t="s">
        <v>153</v>
      </c>
      <c r="H9" s="66" t="s">
        <v>153</v>
      </c>
      <c r="I9" s="66" t="s">
        <v>153</v>
      </c>
      <c r="J9" s="66" t="s">
        <v>153</v>
      </c>
      <c r="K9" s="66" t="s">
        <v>153</v>
      </c>
      <c r="L9" s="66">
        <v>0.005</v>
      </c>
      <c r="M9" s="66">
        <v>0.0089999999999999993</v>
      </c>
      <c r="N9" s="66">
        <v>0.0089999999999999993</v>
      </c>
      <c r="O9" s="66">
        <v>0.0040000000000000001</v>
      </c>
      <c r="P9" s="66">
        <v>0.0040000000000000001</v>
      </c>
      <c r="Q9" s="66">
        <v>0.0060000000000000001</v>
      </c>
      <c r="R9" s="66">
        <v>0.010999999999999999</v>
      </c>
      <c r="S9" s="66">
        <v>0.0089999999999999993</v>
      </c>
      <c r="T9" s="66">
        <v>0.016</v>
      </c>
      <c r="U9" s="66">
        <v>0.01</v>
      </c>
      <c r="V9" s="66">
        <v>0.0070000000000000001</v>
      </c>
      <c r="W9" s="66">
        <v>0.01</v>
      </c>
      <c r="X9" s="66">
        <v>0.010999999999999999</v>
      </c>
      <c r="Y9" s="66">
        <v>0.017000000000000001</v>
      </c>
      <c r="Z9" s="66">
        <v>0.029000000000000001</v>
      </c>
      <c r="AA9" s="66">
        <v>0.021999999999999999</v>
      </c>
      <c r="AB9" s="66">
        <v>0.012</v>
      </c>
    </row>
    <row r="10" spans="2:28" ht="12.75" customHeight="1">
      <c r="B10" s="63" t="s">
        <v>96</v>
      </c>
      <c r="C10" s="61"/>
      <c r="D10" s="66">
        <v>2.805</v>
      </c>
      <c r="E10" s="66">
        <v>3.2919999999999998</v>
      </c>
      <c r="F10" s="66">
        <v>4.20</v>
      </c>
      <c r="G10" s="66">
        <v>4.9080000000000004</v>
      </c>
      <c r="H10" s="66">
        <v>4.8879999999999999</v>
      </c>
      <c r="I10" s="66">
        <v>4.6319999999999997</v>
      </c>
      <c r="J10" s="66">
        <v>3.77</v>
      </c>
      <c r="K10" s="66">
        <v>7.035</v>
      </c>
      <c r="L10" s="66">
        <v>6.7690000000000001</v>
      </c>
      <c r="M10" s="66">
        <v>7.7869999999999999</v>
      </c>
      <c r="N10" s="66">
        <v>6.6379999999999999</v>
      </c>
      <c r="O10" s="66">
        <v>6.975</v>
      </c>
      <c r="P10" s="66">
        <v>7.423</v>
      </c>
      <c r="Q10" s="66">
        <v>7.8890000000000002</v>
      </c>
      <c r="R10" s="66">
        <v>7.1769999999999996</v>
      </c>
      <c r="S10" s="66">
        <v>6.7590000000000003</v>
      </c>
      <c r="T10" s="66">
        <v>6.765</v>
      </c>
      <c r="U10" s="66">
        <v>7.8780000000000001</v>
      </c>
      <c r="V10" s="66">
        <v>7.5430000000000001</v>
      </c>
      <c r="W10" s="66">
        <v>7.6020000000000003</v>
      </c>
      <c r="X10" s="66">
        <v>6.605</v>
      </c>
      <c r="Y10" s="66">
        <v>6.92</v>
      </c>
      <c r="Z10" s="66">
        <v>6.5469999999999997</v>
      </c>
      <c r="AA10" s="66">
        <v>7.8339999999999996</v>
      </c>
      <c r="AB10" s="66">
        <v>8.6039999999999992</v>
      </c>
    </row>
    <row r="11" spans="2:28" ht="12.75" customHeight="1">
      <c r="B11" s="63" t="s">
        <v>97</v>
      </c>
      <c r="C11" s="61"/>
      <c r="D11" s="66">
        <v>40.819000000000003</v>
      </c>
      <c r="E11" s="66">
        <v>44.948999999999998</v>
      </c>
      <c r="F11" s="66">
        <v>43.390999999999998</v>
      </c>
      <c r="G11" s="66">
        <v>51.50</v>
      </c>
      <c r="H11" s="66">
        <v>46.667000000000002</v>
      </c>
      <c r="I11" s="66">
        <v>47.982999999999997</v>
      </c>
      <c r="J11" s="66">
        <v>47.277000000000001</v>
      </c>
      <c r="K11" s="66">
        <v>48.170999999999992</v>
      </c>
      <c r="L11" s="66">
        <v>52.973999999999997</v>
      </c>
      <c r="M11" s="66">
        <v>57.361000000000004</v>
      </c>
      <c r="N11" s="66">
        <v>56.075</v>
      </c>
      <c r="O11" s="66">
        <v>57.992000000000004</v>
      </c>
      <c r="P11" s="66">
        <v>63.891000000000005</v>
      </c>
      <c r="Q11" s="66">
        <v>69.385000000000005</v>
      </c>
      <c r="R11" s="66">
        <v>72.37</v>
      </c>
      <c r="S11" s="66">
        <v>69.972000000000008</v>
      </c>
      <c r="T11" s="66">
        <v>71.081000000000003</v>
      </c>
      <c r="U11" s="66">
        <v>72.265999999999991</v>
      </c>
      <c r="V11" s="66">
        <v>74.686000000000007</v>
      </c>
      <c r="W11" s="66">
        <v>74.153000000000006</v>
      </c>
      <c r="X11" s="66">
        <v>74.724000000000004</v>
      </c>
      <c r="Y11" s="66">
        <v>76.373999999999995</v>
      </c>
      <c r="Z11" s="66">
        <v>78.468999999999994</v>
      </c>
      <c r="AA11" s="66">
        <v>81.506</v>
      </c>
      <c r="AB11" s="66">
        <v>85.304000000000002</v>
      </c>
    </row>
    <row r="12" spans="2:28" ht="12.75" customHeight="1" thickBot="1">
      <c r="B12" s="93" t="s">
        <v>98</v>
      </c>
      <c r="C12" s="68"/>
      <c r="D12" s="95">
        <v>123.70399999999999</v>
      </c>
      <c r="E12" s="95">
        <v>184.45400000000001</v>
      </c>
      <c r="F12" s="95">
        <v>92.539000000000001</v>
      </c>
      <c r="G12" s="95">
        <v>118.476</v>
      </c>
      <c r="H12" s="95">
        <v>101.416</v>
      </c>
      <c r="I12" s="95">
        <v>110.36199999999999</v>
      </c>
      <c r="J12" s="95">
        <v>106.88999999999999</v>
      </c>
      <c r="K12" s="95">
        <v>118.474</v>
      </c>
      <c r="L12" s="95">
        <v>188.07</v>
      </c>
      <c r="M12" s="95">
        <v>191.45599999999999</v>
      </c>
      <c r="N12" s="95">
        <v>166.23</v>
      </c>
      <c r="O12" s="95">
        <v>184.358</v>
      </c>
      <c r="P12" s="95">
        <v>192.56899999999999</v>
      </c>
      <c r="Q12" s="95">
        <v>194.08199999999999</v>
      </c>
      <c r="R12" s="95">
        <v>224.05</v>
      </c>
      <c r="S12" s="95">
        <v>232.74199999999996</v>
      </c>
      <c r="T12" s="95">
        <v>218.90100000000001</v>
      </c>
      <c r="U12" s="95">
        <v>186.905</v>
      </c>
      <c r="V12" s="95">
        <v>192.12299999999999</v>
      </c>
      <c r="W12" s="95">
        <v>208.75300000000001</v>
      </c>
      <c r="X12" s="95">
        <v>236.81899999999999</v>
      </c>
      <c r="Y12" s="95">
        <v>202.91</v>
      </c>
      <c r="Z12" s="95">
        <v>228.26</v>
      </c>
      <c r="AA12" s="95">
        <v>265.36799999999999</v>
      </c>
      <c r="AB12" s="95">
        <v>293.46299999999997</v>
      </c>
    </row>
    <row r="13" spans="2:28" ht="12.75" customHeight="1">
      <c r="B13" s="70" t="s">
        <v>68</v>
      </c>
      <c r="C13" s="71"/>
      <c r="D13" s="72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ht="12.75" customHeight="1">
      <c r="B14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tabColor indexed="41"/>
  </sheetPr>
  <dimension ref="B2:AB14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28.5714285714286" style="54" customWidth="1"/>
    <col min="3" max="5" width="6.42857142857143" style="53" customWidth="1"/>
    <col min="6" max="6" width="6.42857142857143" style="89" customWidth="1"/>
    <col min="7" max="15" width="6.42857142857143" style="75" customWidth="1"/>
    <col min="16" max="16384" width="6.42857142857143" style="54"/>
  </cols>
  <sheetData>
    <row r="2" spans="2:28" ht="15" customHeight="1">
      <c r="B2" s="52" t="s">
        <v>100</v>
      </c>
      <c r="F2" s="53"/>
      <c r="G2" s="53"/>
      <c r="H2" s="53"/>
      <c r="I2" s="89"/>
      <c r="J2" s="89"/>
      <c r="K2" s="89"/>
      <c r="L2" s="89"/>
      <c r="M2" s="89"/>
      <c r="N2" s="89"/>
      <c r="O2" s="89"/>
      <c r="P2" s="89"/>
      <c r="Q2" s="89"/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56"/>
      <c r="C3" s="56"/>
      <c r="D3" s="56"/>
      <c r="E3" s="90"/>
      <c r="F3" s="90"/>
      <c r="G3" s="90"/>
      <c r="H3" s="90"/>
      <c r="I3" s="90"/>
      <c r="J3" s="90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28" ht="15" customHeight="1">
      <c r="B4" s="57"/>
      <c r="C4" s="58"/>
      <c r="D4" s="59">
        <v>1995</v>
      </c>
      <c r="E4" s="91">
        <v>1996</v>
      </c>
      <c r="F4" s="91">
        <v>1997</v>
      </c>
      <c r="G4" s="91">
        <v>1998</v>
      </c>
      <c r="H4" s="91">
        <v>1999</v>
      </c>
      <c r="I4" s="91">
        <v>2000</v>
      </c>
      <c r="J4" s="91">
        <v>2001</v>
      </c>
      <c r="K4" s="91">
        <v>2002</v>
      </c>
      <c r="L4" s="91">
        <v>2003</v>
      </c>
      <c r="M4" s="91">
        <v>2004</v>
      </c>
      <c r="N4" s="91">
        <v>2005</v>
      </c>
      <c r="O4" s="91">
        <v>2006</v>
      </c>
      <c r="P4" s="91">
        <v>2007</v>
      </c>
      <c r="Q4" s="91">
        <v>2008</v>
      </c>
      <c r="R4" s="91">
        <v>2009</v>
      </c>
      <c r="S4" s="91">
        <v>2010</v>
      </c>
      <c r="T4" s="91">
        <v>2011</v>
      </c>
      <c r="U4" s="91">
        <v>2012</v>
      </c>
      <c r="V4" s="91">
        <v>2013</v>
      </c>
      <c r="W4" s="91">
        <v>2014</v>
      </c>
      <c r="X4" s="91">
        <v>2015</v>
      </c>
      <c r="Y4" s="91">
        <v>2016</v>
      </c>
      <c r="Z4" s="91">
        <v>2017</v>
      </c>
      <c r="AA4" s="91">
        <v>2018</v>
      </c>
      <c r="AB4" s="91">
        <v>2019</v>
      </c>
    </row>
    <row r="5" spans="2:28" ht="12.75" customHeight="1">
      <c r="B5" s="92" t="s">
        <v>56</v>
      </c>
      <c r="C5" s="61"/>
      <c r="D5" s="81">
        <v>73.731000000000009</v>
      </c>
      <c r="E5" s="81">
        <v>85.828999999999994</v>
      </c>
      <c r="F5" s="81">
        <v>95.075</v>
      </c>
      <c r="G5" s="81">
        <v>104.822</v>
      </c>
      <c r="H5" s="81">
        <v>112.45200000000001</v>
      </c>
      <c r="I5" s="81">
        <v>119.361</v>
      </c>
      <c r="J5" s="81">
        <v>125.001</v>
      </c>
      <c r="K5" s="81">
        <v>136.32900000000001</v>
      </c>
      <c r="L5" s="81">
        <v>146.27900000000002</v>
      </c>
      <c r="M5" s="81">
        <v>159.11799999999999</v>
      </c>
      <c r="N5" s="81">
        <v>169.73</v>
      </c>
      <c r="O5" s="81">
        <v>184.91900000000001</v>
      </c>
      <c r="P5" s="81">
        <v>203.512</v>
      </c>
      <c r="Q5" s="81">
        <v>210.797</v>
      </c>
      <c r="R5" s="81">
        <v>211.14499999999998</v>
      </c>
      <c r="S5" s="81">
        <v>215.66600000000003</v>
      </c>
      <c r="T5" s="81">
        <v>220.78399999999999</v>
      </c>
      <c r="U5" s="81">
        <v>224.69299999999998</v>
      </c>
      <c r="V5" s="81">
        <v>229.525</v>
      </c>
      <c r="W5" s="81">
        <v>239.48299999999998</v>
      </c>
      <c r="X5" s="81">
        <v>252.05099999999999</v>
      </c>
      <c r="Y5" s="81">
        <v>266.81200000000001</v>
      </c>
      <c r="Z5" s="81">
        <v>284.09100000000001</v>
      </c>
      <c r="AA5" s="81">
        <v>311.58100000000002</v>
      </c>
      <c r="AB5" s="81">
        <v>332.91499999999996</v>
      </c>
    </row>
    <row r="6" spans="2:28" ht="12.75" customHeight="1">
      <c r="B6" s="63" t="s">
        <v>57</v>
      </c>
      <c r="C6" s="61"/>
      <c r="D6" s="66" t="s">
        <v>153</v>
      </c>
      <c r="E6" s="66" t="s">
        <v>153</v>
      </c>
      <c r="F6" s="66" t="s">
        <v>153</v>
      </c>
      <c r="G6" s="66" t="s">
        <v>153</v>
      </c>
      <c r="H6" s="66" t="s">
        <v>153</v>
      </c>
      <c r="I6" s="66" t="s">
        <v>153</v>
      </c>
      <c r="J6" s="66" t="s">
        <v>153</v>
      </c>
      <c r="K6" s="66" t="s">
        <v>153</v>
      </c>
      <c r="L6" s="66" t="s">
        <v>153</v>
      </c>
      <c r="M6" s="66" t="s">
        <v>153</v>
      </c>
      <c r="N6" s="66" t="s">
        <v>153</v>
      </c>
      <c r="O6" s="66" t="s">
        <v>153</v>
      </c>
      <c r="P6" s="66" t="s">
        <v>153</v>
      </c>
      <c r="Q6" s="66" t="s">
        <v>153</v>
      </c>
      <c r="R6" s="66" t="s">
        <v>153</v>
      </c>
      <c r="S6" s="66" t="s">
        <v>153</v>
      </c>
      <c r="T6" s="66" t="s">
        <v>153</v>
      </c>
      <c r="U6" s="66" t="s">
        <v>153</v>
      </c>
      <c r="V6" s="66" t="s">
        <v>153</v>
      </c>
      <c r="W6" s="66" t="s">
        <v>153</v>
      </c>
      <c r="X6" s="66" t="s">
        <v>153</v>
      </c>
      <c r="Y6" s="66" t="s">
        <v>153</v>
      </c>
      <c r="Z6" s="66" t="s">
        <v>153</v>
      </c>
      <c r="AA6" s="66" t="s">
        <v>153</v>
      </c>
      <c r="AB6" s="66" t="s">
        <v>153</v>
      </c>
    </row>
    <row r="7" spans="2:28" ht="12.75" customHeight="1">
      <c r="B7" s="63" t="s">
        <v>80</v>
      </c>
      <c r="C7" s="61"/>
      <c r="D7" s="66">
        <v>73.315</v>
      </c>
      <c r="E7" s="66">
        <v>85.480999999999995</v>
      </c>
      <c r="F7" s="66">
        <v>93.863</v>
      </c>
      <c r="G7" s="66">
        <v>103.524</v>
      </c>
      <c r="H7" s="66">
        <v>111.197</v>
      </c>
      <c r="I7" s="66">
        <v>117.60599999999999</v>
      </c>
      <c r="J7" s="66">
        <v>122.914</v>
      </c>
      <c r="K7" s="66">
        <v>135.09100000000001</v>
      </c>
      <c r="L7" s="66">
        <v>144.16300000000001</v>
      </c>
      <c r="M7" s="66">
        <v>152.61600000000001</v>
      </c>
      <c r="N7" s="66">
        <v>163.398</v>
      </c>
      <c r="O7" s="66">
        <v>182.066</v>
      </c>
      <c r="P7" s="66">
        <v>200.31</v>
      </c>
      <c r="Q7" s="66">
        <v>206.80</v>
      </c>
      <c r="R7" s="66">
        <v>207.61600000000001</v>
      </c>
      <c r="S7" s="66">
        <v>212.97200000000001</v>
      </c>
      <c r="T7" s="66">
        <v>217.58699999999999</v>
      </c>
      <c r="U7" s="66">
        <v>221.97399999999999</v>
      </c>
      <c r="V7" s="66">
        <v>226.874</v>
      </c>
      <c r="W7" s="66">
        <v>236.59899999999999</v>
      </c>
      <c r="X7" s="66">
        <v>248.98599999999999</v>
      </c>
      <c r="Y7" s="66">
        <v>263.52999999999997</v>
      </c>
      <c r="Z7" s="66">
        <v>280.584</v>
      </c>
      <c r="AA7" s="66">
        <v>307.73099999999999</v>
      </c>
      <c r="AB7" s="66">
        <v>329.07900000000001</v>
      </c>
    </row>
    <row r="8" spans="2:28" ht="12.75" customHeight="1">
      <c r="B8" s="63" t="s">
        <v>85</v>
      </c>
      <c r="C8" s="61"/>
      <c r="D8" s="66" t="s">
        <v>153</v>
      </c>
      <c r="E8" s="66" t="s">
        <v>153</v>
      </c>
      <c r="F8" s="66" t="s">
        <v>153</v>
      </c>
      <c r="G8" s="66" t="s">
        <v>153</v>
      </c>
      <c r="H8" s="66" t="s">
        <v>153</v>
      </c>
      <c r="I8" s="66" t="s">
        <v>153</v>
      </c>
      <c r="J8" s="66" t="s">
        <v>153</v>
      </c>
      <c r="K8" s="66" t="s">
        <v>153</v>
      </c>
      <c r="L8" s="66">
        <v>0.076999999999999999</v>
      </c>
      <c r="M8" s="66">
        <v>0.112</v>
      </c>
      <c r="N8" s="66">
        <v>0.123</v>
      </c>
      <c r="O8" s="66" t="s">
        <v>153</v>
      </c>
      <c r="P8" s="66" t="s">
        <v>153</v>
      </c>
      <c r="Q8" s="66" t="s">
        <v>153</v>
      </c>
      <c r="R8" s="66" t="s">
        <v>153</v>
      </c>
      <c r="S8" s="66" t="s">
        <v>153</v>
      </c>
      <c r="T8" s="66" t="s">
        <v>153</v>
      </c>
      <c r="U8" s="66" t="s">
        <v>153</v>
      </c>
      <c r="V8" s="66" t="s">
        <v>153</v>
      </c>
      <c r="W8" s="66" t="s">
        <v>153</v>
      </c>
      <c r="X8" s="66" t="s">
        <v>153</v>
      </c>
      <c r="Y8" s="66" t="s">
        <v>153</v>
      </c>
      <c r="Z8" s="66" t="s">
        <v>153</v>
      </c>
      <c r="AA8" s="66" t="s">
        <v>153</v>
      </c>
      <c r="AB8" s="66" t="s">
        <v>153</v>
      </c>
    </row>
    <row r="9" spans="2:28" ht="12.75" customHeight="1">
      <c r="B9" s="63" t="s">
        <v>91</v>
      </c>
      <c r="C9" s="61"/>
      <c r="D9" s="66" t="s">
        <v>153</v>
      </c>
      <c r="E9" s="66" t="s">
        <v>153</v>
      </c>
      <c r="F9" s="66" t="s">
        <v>153</v>
      </c>
      <c r="G9" s="66" t="s">
        <v>153</v>
      </c>
      <c r="H9" s="66" t="s">
        <v>153</v>
      </c>
      <c r="I9" s="66" t="s">
        <v>153</v>
      </c>
      <c r="J9" s="66" t="s">
        <v>153</v>
      </c>
      <c r="K9" s="66" t="s">
        <v>153</v>
      </c>
      <c r="L9" s="66" t="s">
        <v>153</v>
      </c>
      <c r="M9" s="66" t="s">
        <v>153</v>
      </c>
      <c r="N9" s="66" t="s">
        <v>153</v>
      </c>
      <c r="O9" s="66" t="s">
        <v>153</v>
      </c>
      <c r="P9" s="66" t="s">
        <v>153</v>
      </c>
      <c r="Q9" s="66" t="s">
        <v>153</v>
      </c>
      <c r="R9" s="66" t="s">
        <v>153</v>
      </c>
      <c r="S9" s="66" t="s">
        <v>153</v>
      </c>
      <c r="T9" s="66" t="s">
        <v>153</v>
      </c>
      <c r="U9" s="66" t="s">
        <v>153</v>
      </c>
      <c r="V9" s="66" t="s">
        <v>153</v>
      </c>
      <c r="W9" s="66" t="s">
        <v>153</v>
      </c>
      <c r="X9" s="66" t="s">
        <v>153</v>
      </c>
      <c r="Y9" s="66" t="s">
        <v>153</v>
      </c>
      <c r="Z9" s="66" t="s">
        <v>153</v>
      </c>
      <c r="AA9" s="66" t="s">
        <v>153</v>
      </c>
      <c r="AB9" s="66" t="s">
        <v>153</v>
      </c>
    </row>
    <row r="10" spans="2:28" ht="12.75" customHeight="1">
      <c r="B10" s="63" t="s">
        <v>96</v>
      </c>
      <c r="C10" s="61"/>
      <c r="D10" s="66">
        <v>0.20100000000000001</v>
      </c>
      <c r="E10" s="66">
        <v>0.28100000000000003</v>
      </c>
      <c r="F10" s="66">
        <v>0.38700000000000001</v>
      </c>
      <c r="G10" s="66">
        <v>0.50</v>
      </c>
      <c r="H10" s="66">
        <v>0.23100000000000001</v>
      </c>
      <c r="I10" s="66">
        <v>0.42099999999999999</v>
      </c>
      <c r="J10" s="66">
        <v>0.55400000000000005</v>
      </c>
      <c r="K10" s="66">
        <v>0.38200000000000001</v>
      </c>
      <c r="L10" s="66">
        <v>0.26400000000000001</v>
      </c>
      <c r="M10" s="66">
        <v>0.252</v>
      </c>
      <c r="N10" s="66">
        <v>0.30599999999999999</v>
      </c>
      <c r="O10" s="66">
        <v>0.39700000000000002</v>
      </c>
      <c r="P10" s="66">
        <v>0.67700000000000005</v>
      </c>
      <c r="Q10" s="66">
        <v>1.4079999999999999</v>
      </c>
      <c r="R10" s="66">
        <v>1.0669999999999999</v>
      </c>
      <c r="S10" s="66">
        <v>0.57299999999999995</v>
      </c>
      <c r="T10" s="66">
        <v>0.46600000000000003</v>
      </c>
      <c r="U10" s="66">
        <v>0.51100000000000001</v>
      </c>
      <c r="V10" s="66">
        <v>0.27</v>
      </c>
      <c r="W10" s="66">
        <v>0.25600000000000001</v>
      </c>
      <c r="X10" s="66">
        <v>0.184</v>
      </c>
      <c r="Y10" s="66">
        <v>0.14399999999999999</v>
      </c>
      <c r="Z10" s="66">
        <v>0.0070000000000000001</v>
      </c>
      <c r="AA10" s="66">
        <v>0.010999999999999999</v>
      </c>
      <c r="AB10" s="66">
        <v>0.0030000000000000001</v>
      </c>
    </row>
    <row r="11" spans="2:28" ht="12.75" customHeight="1">
      <c r="B11" s="63" t="s">
        <v>97</v>
      </c>
      <c r="C11" s="61"/>
      <c r="D11" s="66">
        <v>0.205</v>
      </c>
      <c r="E11" s="66">
        <v>0.042000000000000003</v>
      </c>
      <c r="F11" s="66">
        <v>0.096000000000000002</v>
      </c>
      <c r="G11" s="66">
        <v>0.108</v>
      </c>
      <c r="H11" s="66">
        <v>0.062</v>
      </c>
      <c r="I11" s="66">
        <v>0.062</v>
      </c>
      <c r="J11" s="66">
        <v>0.38700000000000001</v>
      </c>
      <c r="K11" s="66">
        <v>0.13400000000000001</v>
      </c>
      <c r="L11" s="66">
        <v>0.10</v>
      </c>
      <c r="M11" s="66">
        <v>0.14000000000000001</v>
      </c>
      <c r="N11" s="66">
        <v>0.14899999999999999</v>
      </c>
      <c r="O11" s="66">
        <v>0.14499999999999999</v>
      </c>
      <c r="P11" s="66">
        <v>0.13900000000000001</v>
      </c>
      <c r="Q11" s="66">
        <v>0.11899999999999999</v>
      </c>
      <c r="R11" s="66">
        <v>0.11600000000000001</v>
      </c>
      <c r="S11" s="66">
        <v>0.114</v>
      </c>
      <c r="T11" s="66">
        <v>0.13700000000000001</v>
      </c>
      <c r="U11" s="66">
        <v>0.115</v>
      </c>
      <c r="V11" s="66">
        <v>0.11899999999999999</v>
      </c>
      <c r="W11" s="66">
        <v>0.112</v>
      </c>
      <c r="X11" s="66">
        <v>0.11</v>
      </c>
      <c r="Y11" s="66">
        <v>0.11</v>
      </c>
      <c r="Z11" s="66">
        <v>0.10299999999999999</v>
      </c>
      <c r="AA11" s="66">
        <v>0.107</v>
      </c>
      <c r="AB11" s="66">
        <v>0.14000000000000001</v>
      </c>
    </row>
    <row r="12" spans="2:28" ht="12.75" customHeight="1" thickBot="1">
      <c r="B12" s="93" t="s">
        <v>98</v>
      </c>
      <c r="C12" s="68"/>
      <c r="D12" s="95">
        <v>0.01</v>
      </c>
      <c r="E12" s="95">
        <v>0.025</v>
      </c>
      <c r="F12" s="95">
        <v>0.72899999999999998</v>
      </c>
      <c r="G12" s="95">
        <v>0.69</v>
      </c>
      <c r="H12" s="95">
        <v>0.96199999999999997</v>
      </c>
      <c r="I12" s="95">
        <v>1.2719999999999998</v>
      </c>
      <c r="J12" s="95">
        <v>1.1460000000000001</v>
      </c>
      <c r="K12" s="95">
        <v>0.72199999999999998</v>
      </c>
      <c r="L12" s="95">
        <v>1.675</v>
      </c>
      <c r="M12" s="95">
        <v>5.9979999999999993</v>
      </c>
      <c r="N12" s="95">
        <v>5.7539999999999996</v>
      </c>
      <c r="O12" s="95">
        <v>2.3109999999999999</v>
      </c>
      <c r="P12" s="95">
        <v>2.3860000000000001</v>
      </c>
      <c r="Q12" s="95">
        <v>2.4700000000000002</v>
      </c>
      <c r="R12" s="95">
        <v>2.3460000000000001</v>
      </c>
      <c r="S12" s="95">
        <v>2.0069999999999997</v>
      </c>
      <c r="T12" s="95">
        <v>2.5939999999999999</v>
      </c>
      <c r="U12" s="95">
        <v>2.093</v>
      </c>
      <c r="V12" s="95">
        <v>2.262</v>
      </c>
      <c r="W12" s="95">
        <v>2.516</v>
      </c>
      <c r="X12" s="95">
        <v>2.7709999999999999</v>
      </c>
      <c r="Y12" s="95">
        <v>3.028</v>
      </c>
      <c r="Z12" s="95">
        <v>3.3969999999999998</v>
      </c>
      <c r="AA12" s="95">
        <v>3.7320000000000002</v>
      </c>
      <c r="AB12" s="95">
        <v>3.6930000000000001</v>
      </c>
    </row>
    <row r="13" spans="2:28" ht="12.75" customHeight="1">
      <c r="B13" s="70" t="s">
        <v>68</v>
      </c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</row>
    <row r="14" ht="12.75" customHeight="1">
      <c r="B14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tabColor indexed="41"/>
  </sheetPr>
  <dimension ref="B2:AB27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39.2857142857143" style="54" customWidth="1"/>
    <col min="3" max="4" width="6.42857142857143" style="53" customWidth="1"/>
    <col min="5" max="16384" width="6.42857142857143" style="54"/>
  </cols>
  <sheetData>
    <row r="2" spans="2:28" ht="15" customHeight="1">
      <c r="B2" s="52" t="s">
        <v>101</v>
      </c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56"/>
      <c r="C3" s="96"/>
      <c r="D3" s="9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2:28" ht="15" customHeight="1">
      <c r="B4" s="57"/>
      <c r="C4" s="58"/>
      <c r="D4" s="59">
        <v>1995</v>
      </c>
      <c r="E4" s="91">
        <v>1996</v>
      </c>
      <c r="F4" s="91">
        <v>1997</v>
      </c>
      <c r="G4" s="91">
        <v>1998</v>
      </c>
      <c r="H4" s="91">
        <v>1999</v>
      </c>
      <c r="I4" s="91">
        <v>2000</v>
      </c>
      <c r="J4" s="91">
        <v>2001</v>
      </c>
      <c r="K4" s="91">
        <v>2002</v>
      </c>
      <c r="L4" s="91">
        <v>2003</v>
      </c>
      <c r="M4" s="91">
        <v>2004</v>
      </c>
      <c r="N4" s="91">
        <v>2005</v>
      </c>
      <c r="O4" s="91">
        <v>2006</v>
      </c>
      <c r="P4" s="91">
        <v>2007</v>
      </c>
      <c r="Q4" s="91">
        <v>2008</v>
      </c>
      <c r="R4" s="91">
        <v>2009</v>
      </c>
      <c r="S4" s="91">
        <v>2010</v>
      </c>
      <c r="T4" s="91">
        <v>2011</v>
      </c>
      <c r="U4" s="91">
        <v>2012</v>
      </c>
      <c r="V4" s="91">
        <v>2013</v>
      </c>
      <c r="W4" s="91">
        <v>2014</v>
      </c>
      <c r="X4" s="91">
        <v>2015</v>
      </c>
      <c r="Y4" s="91">
        <v>2016</v>
      </c>
      <c r="Z4" s="91">
        <v>2017</v>
      </c>
      <c r="AA4" s="91">
        <v>2018</v>
      </c>
      <c r="AB4" s="91">
        <v>2019</v>
      </c>
    </row>
    <row r="5" spans="2:28" ht="12.75" customHeight="1">
      <c r="B5" s="92" t="s">
        <v>102</v>
      </c>
      <c r="C5" s="61"/>
      <c r="D5" s="62">
        <v>839.68600000000004</v>
      </c>
      <c r="E5" s="62">
        <v>759.58100000000013</v>
      </c>
      <c r="F5" s="62">
        <v>821.7650000000001</v>
      </c>
      <c r="G5" s="62">
        <v>903.205</v>
      </c>
      <c r="H5" s="62">
        <v>927.52400000000011</v>
      </c>
      <c r="I5" s="62">
        <v>974.70999999999992</v>
      </c>
      <c r="J5" s="62">
        <v>1109.6040000000003</v>
      </c>
      <c r="K5" s="62">
        <v>1201.7189999999998</v>
      </c>
      <c r="L5" s="62">
        <v>1386.785</v>
      </c>
      <c r="M5" s="62">
        <v>1303.221</v>
      </c>
      <c r="N5" s="62">
        <v>1380.1880000000001</v>
      </c>
      <c r="O5" s="62">
        <v>1452.7719999999999</v>
      </c>
      <c r="P5" s="62">
        <v>1550.4209999999998</v>
      </c>
      <c r="Q5" s="62">
        <v>1635.2789999999998</v>
      </c>
      <c r="R5" s="62">
        <v>1737.2329999999999</v>
      </c>
      <c r="S5" s="62">
        <v>1724.2410000000002</v>
      </c>
      <c r="T5" s="62">
        <v>1735.9159999999997</v>
      </c>
      <c r="U5" s="62">
        <v>1805.836</v>
      </c>
      <c r="V5" s="62">
        <v>1745.9080000000001</v>
      </c>
      <c r="W5" s="62">
        <v>1830.5139999999999</v>
      </c>
      <c r="X5" s="62">
        <v>1916.39</v>
      </c>
      <c r="Y5" s="62">
        <v>1906.78</v>
      </c>
      <c r="Z5" s="62">
        <v>1992.33</v>
      </c>
      <c r="AA5" s="62">
        <v>2195.8609999999999</v>
      </c>
      <c r="AB5" s="62">
        <v>2365.8549999999996</v>
      </c>
    </row>
    <row r="6" spans="2:28" ht="12.75" customHeight="1">
      <c r="B6" s="97" t="s">
        <v>103</v>
      </c>
      <c r="C6" s="61"/>
      <c r="D6" s="64">
        <v>134.13800000000001</v>
      </c>
      <c r="E6" s="64">
        <v>152.709</v>
      </c>
      <c r="F6" s="64">
        <v>159.40899999999999</v>
      </c>
      <c r="G6" s="64">
        <v>162.17500000000001</v>
      </c>
      <c r="H6" s="64">
        <v>180.047</v>
      </c>
      <c r="I6" s="64">
        <v>185.98</v>
      </c>
      <c r="J6" s="64">
        <v>207.91800000000001</v>
      </c>
      <c r="K6" s="64">
        <v>231.05199999999999</v>
      </c>
      <c r="L6" s="64">
        <v>254.501</v>
      </c>
      <c r="M6" s="64">
        <v>265.827</v>
      </c>
      <c r="N6" s="64">
        <v>284.05</v>
      </c>
      <c r="O6" s="64">
        <v>302.54000000000002</v>
      </c>
      <c r="P6" s="64">
        <v>319.66199999999998</v>
      </c>
      <c r="Q6" s="64">
        <v>334.30799999999999</v>
      </c>
      <c r="R6" s="64">
        <v>352.04899999999998</v>
      </c>
      <c r="S6" s="64">
        <v>353.59399999999999</v>
      </c>
      <c r="T6" s="64">
        <v>349.916</v>
      </c>
      <c r="U6" s="64">
        <v>359.39699999999999</v>
      </c>
      <c r="V6" s="64">
        <v>366.70699999999999</v>
      </c>
      <c r="W6" s="64">
        <v>379.553</v>
      </c>
      <c r="X6" s="64">
        <v>397.775</v>
      </c>
      <c r="Y6" s="64">
        <v>419.42599999999999</v>
      </c>
      <c r="Z6" s="64">
        <v>461.84199999999998</v>
      </c>
      <c r="AA6" s="64">
        <v>520.76800000000003</v>
      </c>
      <c r="AB6" s="64">
        <v>574.24099999999999</v>
      </c>
    </row>
    <row r="7" spans="2:28" ht="12.75" customHeight="1">
      <c r="B7" s="97" t="s">
        <v>104</v>
      </c>
      <c r="C7" s="61"/>
      <c r="D7" s="64">
        <v>128.38200000000001</v>
      </c>
      <c r="E7" s="64">
        <v>126.617</v>
      </c>
      <c r="F7" s="64">
        <v>142.565</v>
      </c>
      <c r="G7" s="64">
        <v>146.71799999999999</v>
      </c>
      <c r="H7" s="64">
        <v>161.40</v>
      </c>
      <c r="I7" s="64">
        <v>169.24100000000001</v>
      </c>
      <c r="J7" s="64">
        <v>177.41800000000001</v>
      </c>
      <c r="K7" s="64">
        <v>200.822</v>
      </c>
      <c r="L7" s="64">
        <v>224.21700000000001</v>
      </c>
      <c r="M7" s="64">
        <v>226.25</v>
      </c>
      <c r="N7" s="64">
        <v>232.82599999999999</v>
      </c>
      <c r="O7" s="64">
        <v>253.059</v>
      </c>
      <c r="P7" s="64">
        <v>266.17700000000002</v>
      </c>
      <c r="Q7" s="64">
        <v>279.00700000000001</v>
      </c>
      <c r="R7" s="64">
        <v>292.327</v>
      </c>
      <c r="S7" s="64">
        <v>289.71300000000002</v>
      </c>
      <c r="T7" s="64">
        <v>280.87299999999999</v>
      </c>
      <c r="U7" s="64">
        <v>259.17899999999997</v>
      </c>
      <c r="V7" s="64">
        <v>269.83100000000002</v>
      </c>
      <c r="W7" s="64">
        <v>274.00900000000001</v>
      </c>
      <c r="X7" s="64">
        <v>283.43599999999998</v>
      </c>
      <c r="Y7" s="64">
        <v>291.47899999999998</v>
      </c>
      <c r="Z7" s="64">
        <v>296.279</v>
      </c>
      <c r="AA7" s="64">
        <v>325.51100000000002</v>
      </c>
      <c r="AB7" s="64">
        <v>338.33100000000002</v>
      </c>
    </row>
    <row r="8" spans="2:28" ht="12.75" customHeight="1">
      <c r="B8" s="63" t="s">
        <v>105</v>
      </c>
      <c r="C8" s="61"/>
      <c r="D8" s="64">
        <v>171.029</v>
      </c>
      <c r="E8" s="64">
        <v>200.54</v>
      </c>
      <c r="F8" s="64">
        <v>226.78399999999999</v>
      </c>
      <c r="G8" s="64">
        <v>249.227</v>
      </c>
      <c r="H8" s="64">
        <v>271.42899999999997</v>
      </c>
      <c r="I8" s="64">
        <v>293.03300000000002</v>
      </c>
      <c r="J8" s="64">
        <v>311.35000000000002</v>
      </c>
      <c r="K8" s="64">
        <v>332.62299999999999</v>
      </c>
      <c r="L8" s="64">
        <v>345.34100000000001</v>
      </c>
      <c r="M8" s="64">
        <v>359.33699999999999</v>
      </c>
      <c r="N8" s="64">
        <v>374.48700000000002</v>
      </c>
      <c r="O8" s="64">
        <v>407.07100000000003</v>
      </c>
      <c r="P8" s="64">
        <v>456.47199999999998</v>
      </c>
      <c r="Q8" s="64">
        <v>475.26100000000002</v>
      </c>
      <c r="R8" s="64">
        <v>508.83</v>
      </c>
      <c r="S8" s="64">
        <v>517.50699999999995</v>
      </c>
      <c r="T8" s="64">
        <v>527.11800000000005</v>
      </c>
      <c r="U8" s="64">
        <v>533.40099999999995</v>
      </c>
      <c r="V8" s="64">
        <v>544.75199999999995</v>
      </c>
      <c r="W8" s="64">
        <v>555.55700000000002</v>
      </c>
      <c r="X8" s="64">
        <v>568.42200000000003</v>
      </c>
      <c r="Y8" s="64">
        <v>605.45899999999995</v>
      </c>
      <c r="Z8" s="64">
        <v>623.99599999999998</v>
      </c>
      <c r="AA8" s="64">
        <v>658.105</v>
      </c>
      <c r="AB8" s="64">
        <v>707.14200000000005</v>
      </c>
    </row>
    <row r="9" spans="2:28" ht="12.75" customHeight="1">
      <c r="B9" s="63" t="s">
        <v>106</v>
      </c>
      <c r="C9" s="61"/>
      <c r="D9" s="64">
        <v>34.555999999999997</v>
      </c>
      <c r="E9" s="64">
        <v>49.567</v>
      </c>
      <c r="F9" s="64">
        <v>53.566000000000003</v>
      </c>
      <c r="G9" s="64">
        <v>57.99</v>
      </c>
      <c r="H9" s="64">
        <v>61.781999999999996</v>
      </c>
      <c r="I9" s="64">
        <v>63.232999999999997</v>
      </c>
      <c r="J9" s="64">
        <v>70.950999999999993</v>
      </c>
      <c r="K9" s="64">
        <v>81.924000000000007</v>
      </c>
      <c r="L9" s="64">
        <v>88.438999999999993</v>
      </c>
      <c r="M9" s="64">
        <v>95.57</v>
      </c>
      <c r="N9" s="64">
        <v>97.177999999999997</v>
      </c>
      <c r="O9" s="64">
        <v>94.807000000000002</v>
      </c>
      <c r="P9" s="64">
        <v>102.75</v>
      </c>
      <c r="Q9" s="64">
        <v>108.184</v>
      </c>
      <c r="R9" s="64">
        <v>120.471</v>
      </c>
      <c r="S9" s="64">
        <v>120.82599999999999</v>
      </c>
      <c r="T9" s="64">
        <v>124.015</v>
      </c>
      <c r="U9" s="64">
        <v>129.78899999999999</v>
      </c>
      <c r="V9" s="64">
        <v>133.19900000000001</v>
      </c>
      <c r="W9" s="64">
        <v>139.63399999999999</v>
      </c>
      <c r="X9" s="64">
        <v>141.62299999999999</v>
      </c>
      <c r="Y9" s="64">
        <v>147.774</v>
      </c>
      <c r="Z9" s="64">
        <v>152.333</v>
      </c>
      <c r="AA9" s="64">
        <v>159.53700000000001</v>
      </c>
      <c r="AB9" s="64">
        <v>176.25899999999999</v>
      </c>
    </row>
    <row r="10" spans="2:28" ht="12.75" customHeight="1">
      <c r="B10" s="97" t="s">
        <v>61</v>
      </c>
      <c r="C10" s="61"/>
      <c r="D10" s="64">
        <v>15.895</v>
      </c>
      <c r="E10" s="64">
        <v>20.513999999999999</v>
      </c>
      <c r="F10" s="64">
        <v>20.615</v>
      </c>
      <c r="G10" s="64">
        <v>23.042999999999999</v>
      </c>
      <c r="H10" s="64">
        <v>20.536000000000001</v>
      </c>
      <c r="I10" s="64">
        <v>18.242999999999999</v>
      </c>
      <c r="J10" s="64">
        <v>23.872</v>
      </c>
      <c r="K10" s="64">
        <v>29.541</v>
      </c>
      <c r="L10" s="64">
        <v>29.420999999999999</v>
      </c>
      <c r="M10" s="64">
        <v>33.335</v>
      </c>
      <c r="N10" s="64">
        <v>35.363999999999997</v>
      </c>
      <c r="O10" s="64">
        <v>36.381999999999998</v>
      </c>
      <c r="P10" s="64">
        <v>41.173999999999999</v>
      </c>
      <c r="Q10" s="64">
        <v>40.329000000000001</v>
      </c>
      <c r="R10" s="64">
        <v>48.723999999999997</v>
      </c>
      <c r="S10" s="64">
        <v>52.329000000000001</v>
      </c>
      <c r="T10" s="64">
        <v>53.425</v>
      </c>
      <c r="U10" s="64">
        <v>58.704000000000001</v>
      </c>
      <c r="V10" s="64">
        <v>55.283999999999999</v>
      </c>
      <c r="W10" s="64">
        <v>56.720999999999997</v>
      </c>
      <c r="X10" s="64">
        <v>49.326999999999998</v>
      </c>
      <c r="Y10" s="64">
        <v>44.112000000000002</v>
      </c>
      <c r="Z10" s="64">
        <v>37.826999999999998</v>
      </c>
      <c r="AA10" s="64">
        <v>40.338999999999999</v>
      </c>
      <c r="AB10" s="64">
        <v>40.749000000000002</v>
      </c>
    </row>
    <row r="11" spans="2:28" ht="12.75" customHeight="1">
      <c r="B11" s="98" t="s">
        <v>107</v>
      </c>
      <c r="C11" s="61"/>
      <c r="D11" s="64">
        <v>15.895</v>
      </c>
      <c r="E11" s="64">
        <v>20.513999999999999</v>
      </c>
      <c r="F11" s="64">
        <v>20.603000000000002</v>
      </c>
      <c r="G11" s="64">
        <v>23.021000000000001</v>
      </c>
      <c r="H11" s="64">
        <v>20.51</v>
      </c>
      <c r="I11" s="64">
        <v>18.163</v>
      </c>
      <c r="J11" s="64">
        <v>23.803000000000001</v>
      </c>
      <c r="K11" s="64">
        <v>29.471</v>
      </c>
      <c r="L11" s="64">
        <v>29.366</v>
      </c>
      <c r="M11" s="64">
        <v>33.112000000000002</v>
      </c>
      <c r="N11" s="64">
        <v>35.302999999999997</v>
      </c>
      <c r="O11" s="64">
        <v>36.298000000000002</v>
      </c>
      <c r="P11" s="64">
        <v>41.082999999999998</v>
      </c>
      <c r="Q11" s="64">
        <v>40.012999999999998</v>
      </c>
      <c r="R11" s="64">
        <v>48.315</v>
      </c>
      <c r="S11" s="64">
        <v>52.042999999999999</v>
      </c>
      <c r="T11" s="64">
        <v>53.023000000000003</v>
      </c>
      <c r="U11" s="64">
        <v>57.831000000000003</v>
      </c>
      <c r="V11" s="64">
        <v>55.017000000000003</v>
      </c>
      <c r="W11" s="64">
        <v>56.136000000000003</v>
      </c>
      <c r="X11" s="64">
        <v>49.002000000000002</v>
      </c>
      <c r="Y11" s="64">
        <v>43.792999999999999</v>
      </c>
      <c r="Z11" s="64">
        <v>37.798999999999999</v>
      </c>
      <c r="AA11" s="64">
        <v>39.99</v>
      </c>
      <c r="AB11" s="64">
        <v>40.587000000000003</v>
      </c>
    </row>
    <row r="12" spans="2:28" ht="12.75" customHeight="1">
      <c r="B12" s="99" t="s">
        <v>63</v>
      </c>
      <c r="C12" s="61"/>
      <c r="D12" s="66" t="s">
        <v>153</v>
      </c>
      <c r="E12" s="66" t="s">
        <v>153</v>
      </c>
      <c r="F12" s="66">
        <v>0.012</v>
      </c>
      <c r="G12" s="66">
        <v>0.021999999999999999</v>
      </c>
      <c r="H12" s="66">
        <v>0.025999999999999999</v>
      </c>
      <c r="I12" s="66">
        <v>0.08</v>
      </c>
      <c r="J12" s="66">
        <v>0.069000000000000006</v>
      </c>
      <c r="K12" s="66">
        <v>0.070000000000000007</v>
      </c>
      <c r="L12" s="66">
        <v>0.055</v>
      </c>
      <c r="M12" s="66">
        <v>0.223</v>
      </c>
      <c r="N12" s="66">
        <v>0.060999999999999999</v>
      </c>
      <c r="O12" s="66">
        <v>0.084000000000000005</v>
      </c>
      <c r="P12" s="66">
        <v>0.090999999999999998</v>
      </c>
      <c r="Q12" s="66">
        <v>0.316</v>
      </c>
      <c r="R12" s="66">
        <v>0.40899999999999997</v>
      </c>
      <c r="S12" s="66">
        <v>0.28599999999999998</v>
      </c>
      <c r="T12" s="66">
        <v>0.40200000000000002</v>
      </c>
      <c r="U12" s="66">
        <v>0.873</v>
      </c>
      <c r="V12" s="66">
        <v>0.26700000000000002</v>
      </c>
      <c r="W12" s="66">
        <v>0.58499999999999996</v>
      </c>
      <c r="X12" s="66">
        <v>0.325</v>
      </c>
      <c r="Y12" s="66">
        <v>0.31900000000000001</v>
      </c>
      <c r="Z12" s="66">
        <v>0.027999999999999997</v>
      </c>
      <c r="AA12" s="66">
        <v>0.34899999999999998</v>
      </c>
      <c r="AB12" s="66">
        <v>0.16200000000000001</v>
      </c>
    </row>
    <row r="13" spans="2:28" ht="12.75" customHeight="1">
      <c r="B13" s="97" t="s">
        <v>108</v>
      </c>
      <c r="C13" s="61"/>
      <c r="D13" s="64">
        <v>34.856999999999999</v>
      </c>
      <c r="E13" s="64">
        <v>34.838999999999999</v>
      </c>
      <c r="F13" s="64">
        <v>42.865</v>
      </c>
      <c r="G13" s="64">
        <v>51.808</v>
      </c>
      <c r="H13" s="64">
        <v>54.285</v>
      </c>
      <c r="I13" s="64">
        <v>52.355</v>
      </c>
      <c r="J13" s="64">
        <v>57.819000000000003</v>
      </c>
      <c r="K13" s="64">
        <v>49.411000000000001</v>
      </c>
      <c r="L13" s="64">
        <v>59.15</v>
      </c>
      <c r="M13" s="64">
        <v>52.722000000000001</v>
      </c>
      <c r="N13" s="64">
        <v>49.283999999999999</v>
      </c>
      <c r="O13" s="64">
        <v>55.168999999999997</v>
      </c>
      <c r="P13" s="64">
        <v>56.418999999999997</v>
      </c>
      <c r="Q13" s="64">
        <v>57.661999999999999</v>
      </c>
      <c r="R13" s="64">
        <v>68.974000000000004</v>
      </c>
      <c r="S13" s="64">
        <v>70.543999999999997</v>
      </c>
      <c r="T13" s="64">
        <v>91.141000000000005</v>
      </c>
      <c r="U13" s="64">
        <v>91.120999999999995</v>
      </c>
      <c r="V13" s="64">
        <v>95.778999999999996</v>
      </c>
      <c r="W13" s="64">
        <v>99.399000000000001</v>
      </c>
      <c r="X13" s="64">
        <v>104.995</v>
      </c>
      <c r="Y13" s="64">
        <v>107.745</v>
      </c>
      <c r="Z13" s="64">
        <v>109.56</v>
      </c>
      <c r="AA13" s="64">
        <v>119.30500000000001</v>
      </c>
      <c r="AB13" s="64">
        <v>129.613</v>
      </c>
    </row>
    <row r="14" spans="2:28" ht="12.75" customHeight="1">
      <c r="B14" s="63" t="s">
        <v>109</v>
      </c>
      <c r="C14" s="61"/>
      <c r="D14" s="64">
        <v>89.287000000000006</v>
      </c>
      <c r="E14" s="64">
        <v>85.631</v>
      </c>
      <c r="F14" s="64">
        <v>86.983999999999995</v>
      </c>
      <c r="G14" s="64">
        <v>94.635999999999996</v>
      </c>
      <c r="H14" s="64">
        <v>84.373999999999995</v>
      </c>
      <c r="I14" s="64">
        <v>110.319</v>
      </c>
      <c r="J14" s="64">
        <v>107.708</v>
      </c>
      <c r="K14" s="64">
        <v>111.113</v>
      </c>
      <c r="L14" s="64">
        <v>217.18799999999999</v>
      </c>
      <c r="M14" s="64">
        <v>154.58799999999999</v>
      </c>
      <c r="N14" s="64">
        <v>170.69900000000001</v>
      </c>
      <c r="O14" s="64">
        <v>182.51300000000001</v>
      </c>
      <c r="P14" s="64">
        <v>182.48</v>
      </c>
      <c r="Q14" s="64">
        <v>212.22300000000001</v>
      </c>
      <c r="R14" s="64">
        <v>237.096</v>
      </c>
      <c r="S14" s="64">
        <v>202.46299999999999</v>
      </c>
      <c r="T14" s="64">
        <v>181.05099999999999</v>
      </c>
      <c r="U14" s="64">
        <v>169.375</v>
      </c>
      <c r="V14" s="64">
        <v>152.38800000000001</v>
      </c>
      <c r="W14" s="64">
        <v>177.982</v>
      </c>
      <c r="X14" s="64">
        <v>236.31200000000001</v>
      </c>
      <c r="Y14" s="64">
        <v>155.21100000000001</v>
      </c>
      <c r="Z14" s="64">
        <v>171.12299999999999</v>
      </c>
      <c r="AA14" s="64">
        <v>224.25700000000001</v>
      </c>
      <c r="AB14" s="64">
        <v>248.45099999999999</v>
      </c>
    </row>
    <row r="15" spans="2:28" ht="12.75" customHeight="1">
      <c r="B15" s="63" t="s">
        <v>110</v>
      </c>
      <c r="C15" s="61"/>
      <c r="D15" s="64">
        <v>216.732</v>
      </c>
      <c r="E15" s="64">
        <v>49.816000000000003</v>
      </c>
      <c r="F15" s="64">
        <v>70.462999999999994</v>
      </c>
      <c r="G15" s="64">
        <v>88.811999999999998</v>
      </c>
      <c r="H15" s="64">
        <v>73.870999999999995</v>
      </c>
      <c r="I15" s="64">
        <v>53.293999999999997</v>
      </c>
      <c r="J15" s="64">
        <v>130.93100000000001</v>
      </c>
      <c r="K15" s="64">
        <v>130.947</v>
      </c>
      <c r="L15" s="64">
        <v>138.667</v>
      </c>
      <c r="M15" s="64">
        <v>75.55</v>
      </c>
      <c r="N15" s="64">
        <v>85.85</v>
      </c>
      <c r="O15" s="64">
        <v>63.845999999999997</v>
      </c>
      <c r="P15" s="64">
        <v>66.498000000000005</v>
      </c>
      <c r="Q15" s="64">
        <v>54.021999999999998</v>
      </c>
      <c r="R15" s="64">
        <v>46.86</v>
      </c>
      <c r="S15" s="64">
        <v>46.006</v>
      </c>
      <c r="T15" s="64">
        <v>44.798999999999999</v>
      </c>
      <c r="U15" s="64">
        <v>120.871</v>
      </c>
      <c r="V15" s="64">
        <v>39.332000000000001</v>
      </c>
      <c r="W15" s="64">
        <v>60.338999999999999</v>
      </c>
      <c r="X15" s="64">
        <v>40.869</v>
      </c>
      <c r="Y15" s="64">
        <v>35.634</v>
      </c>
      <c r="Z15" s="64">
        <v>30.398</v>
      </c>
      <c r="AA15" s="64">
        <v>35.451999999999998</v>
      </c>
      <c r="AB15" s="64">
        <v>31.564</v>
      </c>
    </row>
    <row r="16" spans="2:28" ht="12.75" customHeight="1">
      <c r="B16" s="99" t="s">
        <v>111</v>
      </c>
      <c r="C16" s="61"/>
      <c r="D16" s="64">
        <v>26.30</v>
      </c>
      <c r="E16" s="64">
        <v>20.105</v>
      </c>
      <c r="F16" s="64">
        <v>18.148</v>
      </c>
      <c r="G16" s="64">
        <v>16.481000000000002</v>
      </c>
      <c r="H16" s="64">
        <v>19.827000000000002</v>
      </c>
      <c r="I16" s="64">
        <v>23.370999999999999</v>
      </c>
      <c r="J16" s="64">
        <v>27.123999999999999</v>
      </c>
      <c r="K16" s="64">
        <v>33.807000000000002</v>
      </c>
      <c r="L16" s="64">
        <v>30.837</v>
      </c>
      <c r="M16" s="64">
        <v>32.521000000000001</v>
      </c>
      <c r="N16" s="64">
        <v>31.902000000000001</v>
      </c>
      <c r="O16" s="64">
        <v>33.950000000000003</v>
      </c>
      <c r="P16" s="64">
        <v>33.110999999999997</v>
      </c>
      <c r="Q16" s="64">
        <v>31.164000000000001</v>
      </c>
      <c r="R16" s="64">
        <v>26.385999999999999</v>
      </c>
      <c r="S16" s="64">
        <v>24.863</v>
      </c>
      <c r="T16" s="64">
        <v>31.981000000000002</v>
      </c>
      <c r="U16" s="64">
        <v>31.40</v>
      </c>
      <c r="V16" s="64">
        <v>21.280999999999999</v>
      </c>
      <c r="W16" s="64">
        <v>18.19</v>
      </c>
      <c r="X16" s="64">
        <v>14.712</v>
      </c>
      <c r="Y16" s="64">
        <v>12.825</v>
      </c>
      <c r="Z16" s="64">
        <v>14.746</v>
      </c>
      <c r="AA16" s="64">
        <v>23.132999999999999</v>
      </c>
      <c r="AB16" s="64">
        <v>17.395</v>
      </c>
    </row>
    <row r="17" spans="2:28" ht="12.75" customHeight="1">
      <c r="B17" s="99" t="s">
        <v>112</v>
      </c>
      <c r="C17" s="61"/>
      <c r="D17" s="64">
        <v>190.43199999999999</v>
      </c>
      <c r="E17" s="64">
        <v>29.710999999999999</v>
      </c>
      <c r="F17" s="64">
        <v>52.315</v>
      </c>
      <c r="G17" s="64">
        <v>72.331000000000003</v>
      </c>
      <c r="H17" s="64">
        <v>54.043999999999997</v>
      </c>
      <c r="I17" s="64">
        <v>29.922999999999998</v>
      </c>
      <c r="J17" s="64">
        <v>103.807</v>
      </c>
      <c r="K17" s="64">
        <v>97.14</v>
      </c>
      <c r="L17" s="64">
        <v>107.83</v>
      </c>
      <c r="M17" s="64">
        <v>43.029000000000003</v>
      </c>
      <c r="N17" s="64">
        <v>53.948</v>
      </c>
      <c r="O17" s="64">
        <v>29.896000000000001</v>
      </c>
      <c r="P17" s="64">
        <v>33.387</v>
      </c>
      <c r="Q17" s="64">
        <v>22.858000000000001</v>
      </c>
      <c r="R17" s="64">
        <v>20.474</v>
      </c>
      <c r="S17" s="64">
        <v>21.143000000000001</v>
      </c>
      <c r="T17" s="64">
        <v>12.818</v>
      </c>
      <c r="U17" s="64">
        <v>89.471000000000004</v>
      </c>
      <c r="V17" s="64">
        <v>18.050999999999998</v>
      </c>
      <c r="W17" s="64">
        <v>42.149000000000001</v>
      </c>
      <c r="X17" s="64">
        <v>26.157</v>
      </c>
      <c r="Y17" s="64">
        <v>22.809000000000001</v>
      </c>
      <c r="Z17" s="64">
        <v>15.651999999999999</v>
      </c>
      <c r="AA17" s="64">
        <v>12.319000000000001</v>
      </c>
      <c r="AB17" s="64">
        <v>14.169</v>
      </c>
    </row>
    <row r="18" spans="2:28" ht="12.75" customHeight="1">
      <c r="B18" s="100" t="s">
        <v>113</v>
      </c>
      <c r="C18" s="78"/>
      <c r="D18" s="101">
        <v>14.81</v>
      </c>
      <c r="E18" s="101">
        <v>39.347999999999999</v>
      </c>
      <c r="F18" s="101">
        <v>18.513999999999999</v>
      </c>
      <c r="G18" s="101">
        <v>28.796000000000003</v>
      </c>
      <c r="H18" s="101">
        <v>19.799999999999997</v>
      </c>
      <c r="I18" s="101">
        <v>29.012</v>
      </c>
      <c r="J18" s="101">
        <v>21.637000000000004</v>
      </c>
      <c r="K18" s="101">
        <v>34.286000000000001</v>
      </c>
      <c r="L18" s="101">
        <v>29.861000000000004</v>
      </c>
      <c r="M18" s="101">
        <v>40.042000000000002</v>
      </c>
      <c r="N18" s="101">
        <v>50.45</v>
      </c>
      <c r="O18" s="101">
        <v>57.385000000000005</v>
      </c>
      <c r="P18" s="101">
        <v>58.789000000000001</v>
      </c>
      <c r="Q18" s="101">
        <v>74.283000000000015</v>
      </c>
      <c r="R18" s="101">
        <v>61.902000000000001</v>
      </c>
      <c r="S18" s="101">
        <v>71.259</v>
      </c>
      <c r="T18" s="101">
        <v>83.577999999999989</v>
      </c>
      <c r="U18" s="101">
        <v>83.998999999999995</v>
      </c>
      <c r="V18" s="101">
        <v>88.63600000000001</v>
      </c>
      <c r="W18" s="101">
        <v>87.32</v>
      </c>
      <c r="X18" s="101">
        <v>93.631</v>
      </c>
      <c r="Y18" s="101">
        <v>99.94</v>
      </c>
      <c r="Z18" s="101">
        <v>108.97200000000001</v>
      </c>
      <c r="AA18" s="101">
        <v>112.58699999999999</v>
      </c>
      <c r="AB18" s="101">
        <v>119.505</v>
      </c>
    </row>
    <row r="19" spans="2:28" ht="12.75" customHeight="1">
      <c r="B19" s="102" t="s">
        <v>114</v>
      </c>
      <c r="C19" s="61"/>
      <c r="D19" s="62">
        <v>323.01900000000001</v>
      </c>
      <c r="E19" s="62">
        <v>357.34300000000002</v>
      </c>
      <c r="F19" s="62">
        <v>398.37299999999999</v>
      </c>
      <c r="G19" s="62">
        <v>414.47</v>
      </c>
      <c r="H19" s="62">
        <v>453.947</v>
      </c>
      <c r="I19" s="62">
        <v>472.81099999999998</v>
      </c>
      <c r="J19" s="62">
        <v>509.18299999999999</v>
      </c>
      <c r="K19" s="62">
        <v>570.845</v>
      </c>
      <c r="L19" s="62">
        <v>625.60299999999995</v>
      </c>
      <c r="M19" s="62">
        <v>642.57100000000003</v>
      </c>
      <c r="N19" s="62">
        <v>675.17399999999998</v>
      </c>
      <c r="O19" s="62">
        <v>711.12199999999996</v>
      </c>
      <c r="P19" s="62">
        <v>745.83399999999995</v>
      </c>
      <c r="Q19" s="62">
        <v>780.87699999999995</v>
      </c>
      <c r="R19" s="62">
        <v>825.29899999999998</v>
      </c>
      <c r="S19" s="62">
        <v>825.31299999999999</v>
      </c>
      <c r="T19" s="62">
        <v>813.16099999999994</v>
      </c>
      <c r="U19" s="62">
        <v>804.07799999999997</v>
      </c>
      <c r="V19" s="62">
        <v>826.00400000000002</v>
      </c>
      <c r="W19" s="62">
        <v>849.155</v>
      </c>
      <c r="X19" s="62">
        <v>883.13</v>
      </c>
      <c r="Y19" s="62">
        <v>918.75800000000004</v>
      </c>
      <c r="Z19" s="62">
        <v>968.53800000000001</v>
      </c>
      <c r="AA19" s="62">
        <v>1059.1220000000001</v>
      </c>
      <c r="AB19" s="62">
        <v>1144.5350000000001</v>
      </c>
    </row>
    <row r="20" spans="2:28" ht="12.75" customHeight="1">
      <c r="B20" s="97" t="s">
        <v>115</v>
      </c>
      <c r="C20" s="61"/>
      <c r="D20" s="64">
        <v>161.07499999999999</v>
      </c>
      <c r="E20" s="64">
        <v>174.43700000000001</v>
      </c>
      <c r="F20" s="64">
        <v>204.774</v>
      </c>
      <c r="G20" s="64">
        <v>206.11199999999999</v>
      </c>
      <c r="H20" s="64">
        <v>236.88</v>
      </c>
      <c r="I20" s="64">
        <v>245.48599999999999</v>
      </c>
      <c r="J20" s="64">
        <v>262.53100000000001</v>
      </c>
      <c r="K20" s="64">
        <v>283.17099999999999</v>
      </c>
      <c r="L20" s="64">
        <v>313.14699999999999</v>
      </c>
      <c r="M20" s="64">
        <v>312.21699999999998</v>
      </c>
      <c r="N20" s="64">
        <v>340.72399999999999</v>
      </c>
      <c r="O20" s="64">
        <v>363.70600000000002</v>
      </c>
      <c r="P20" s="64">
        <v>377.57400000000001</v>
      </c>
      <c r="Q20" s="64">
        <v>395.95100000000002</v>
      </c>
      <c r="R20" s="64">
        <v>412.41</v>
      </c>
      <c r="S20" s="64">
        <v>409.60399999999998</v>
      </c>
      <c r="T20" s="64">
        <v>386.55</v>
      </c>
      <c r="U20" s="64">
        <v>374.90</v>
      </c>
      <c r="V20" s="64">
        <v>388.19900000000001</v>
      </c>
      <c r="W20" s="64">
        <v>394.87299999999999</v>
      </c>
      <c r="X20" s="64">
        <v>415.40899999999999</v>
      </c>
      <c r="Y20" s="64">
        <v>433.56200000000001</v>
      </c>
      <c r="Z20" s="64">
        <v>452.85599999999999</v>
      </c>
      <c r="AA20" s="64">
        <v>494.15199999999999</v>
      </c>
      <c r="AB20" s="64">
        <v>520.16</v>
      </c>
    </row>
    <row r="21" spans="2:28" ht="12.75" customHeight="1" thickBot="1">
      <c r="B21" s="67" t="s">
        <v>116</v>
      </c>
      <c r="C21" s="68"/>
      <c r="D21" s="69">
        <v>161.94399999999999</v>
      </c>
      <c r="E21" s="69">
        <v>182.90600000000001</v>
      </c>
      <c r="F21" s="69">
        <v>193.59899999999999</v>
      </c>
      <c r="G21" s="69">
        <v>208.358</v>
      </c>
      <c r="H21" s="69">
        <v>217.06700000000001</v>
      </c>
      <c r="I21" s="69">
        <v>227.325</v>
      </c>
      <c r="J21" s="69">
        <v>246.65199999999999</v>
      </c>
      <c r="K21" s="69">
        <v>287.67399999999998</v>
      </c>
      <c r="L21" s="69">
        <v>312.45600000000002</v>
      </c>
      <c r="M21" s="69">
        <v>330.35399999999998</v>
      </c>
      <c r="N21" s="69">
        <v>334.45</v>
      </c>
      <c r="O21" s="69">
        <v>347.416</v>
      </c>
      <c r="P21" s="69">
        <v>368.26</v>
      </c>
      <c r="Q21" s="69">
        <v>384.92599999999999</v>
      </c>
      <c r="R21" s="69">
        <v>412.88900000000001</v>
      </c>
      <c r="S21" s="69">
        <v>415.709</v>
      </c>
      <c r="T21" s="69">
        <v>426.61099999999999</v>
      </c>
      <c r="U21" s="69">
        <v>429.178</v>
      </c>
      <c r="V21" s="69">
        <v>437.805</v>
      </c>
      <c r="W21" s="69">
        <v>454.28199999999998</v>
      </c>
      <c r="X21" s="69">
        <v>467.721</v>
      </c>
      <c r="Y21" s="69">
        <v>485.19600000000003</v>
      </c>
      <c r="Z21" s="69">
        <v>515.68200000000002</v>
      </c>
      <c r="AA21" s="69">
        <v>564.97</v>
      </c>
      <c r="AB21" s="69">
        <v>624.375</v>
      </c>
    </row>
    <row r="22" spans="2:28" ht="12.75" customHeight="1">
      <c r="B22" s="70" t="s">
        <v>68</v>
      </c>
      <c r="C22" s="71"/>
      <c r="D22" s="72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</row>
    <row r="23" spans="2:14" ht="12.75" customHeight="1">
      <c r="B23" s="73" t="s">
        <v>117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2:14" ht="12.75" customHeight="1">
      <c r="B24" s="73" t="s">
        <v>118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2:14" ht="12.75" customHeight="1">
      <c r="B25" s="73" t="s">
        <v>119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2:14" ht="12.75" customHeight="1">
      <c r="B26" s="73" t="s">
        <v>120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ht="12.75" customHeight="1">
      <c r="B27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tabColor indexed="41"/>
  </sheetPr>
  <dimension ref="B2:AB16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39.7142857142857" style="54" customWidth="1"/>
    <col min="3" max="4" width="6.42857142857143" style="53" customWidth="1"/>
    <col min="5" max="14" width="6.42857142857143" style="75" customWidth="1"/>
    <col min="15" max="16384" width="6.42857142857143" style="54"/>
  </cols>
  <sheetData>
    <row r="2" spans="2:28" ht="15" customHeight="1">
      <c r="B2" s="52" t="s">
        <v>121</v>
      </c>
      <c r="O2" s="75"/>
      <c r="P2" s="75"/>
      <c r="Q2" s="75"/>
      <c r="R2" s="75"/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56"/>
      <c r="C3" s="56"/>
      <c r="D3" s="5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28" ht="15" customHeight="1">
      <c r="B4" s="57"/>
      <c r="C4" s="58"/>
      <c r="D4" s="59">
        <v>1995</v>
      </c>
      <c r="E4" s="59">
        <v>1996</v>
      </c>
      <c r="F4" s="59">
        <v>1997</v>
      </c>
      <c r="G4" s="59">
        <v>1998</v>
      </c>
      <c r="H4" s="59">
        <v>1999</v>
      </c>
      <c r="I4" s="59">
        <v>2000</v>
      </c>
      <c r="J4" s="59">
        <v>2001</v>
      </c>
      <c r="K4" s="59">
        <v>2002</v>
      </c>
      <c r="L4" s="59">
        <v>2003</v>
      </c>
      <c r="M4" s="59">
        <v>2004</v>
      </c>
      <c r="N4" s="59">
        <v>2005</v>
      </c>
      <c r="O4" s="59">
        <v>2006</v>
      </c>
      <c r="P4" s="59">
        <v>2007</v>
      </c>
      <c r="Q4" s="59">
        <v>2008</v>
      </c>
      <c r="R4" s="59">
        <v>2009</v>
      </c>
      <c r="S4" s="59">
        <v>2010</v>
      </c>
      <c r="T4" s="59">
        <v>2011</v>
      </c>
      <c r="U4" s="59">
        <v>2012</v>
      </c>
      <c r="V4" s="59">
        <v>2013</v>
      </c>
      <c r="W4" s="59">
        <v>2014</v>
      </c>
      <c r="X4" s="59">
        <v>2015</v>
      </c>
      <c r="Y4" s="59">
        <v>2016</v>
      </c>
      <c r="Z4" s="59">
        <v>2017</v>
      </c>
      <c r="AA4" s="59">
        <v>2018</v>
      </c>
      <c r="AB4" s="59">
        <v>2019</v>
      </c>
    </row>
    <row r="5" spans="2:28" ht="12.75" customHeight="1">
      <c r="B5" s="80" t="s">
        <v>102</v>
      </c>
      <c r="C5" s="61"/>
      <c r="D5" s="81">
        <v>700.90899999999999</v>
      </c>
      <c r="E5" s="81">
        <v>609.96100000000001</v>
      </c>
      <c r="F5" s="81">
        <v>607.50800000000004</v>
      </c>
      <c r="G5" s="81">
        <v>689.87900000000013</v>
      </c>
      <c r="H5" s="81">
        <v>700.33799999999997</v>
      </c>
      <c r="I5" s="81">
        <v>728.58699999999999</v>
      </c>
      <c r="J5" s="81">
        <v>880.09699999999998</v>
      </c>
      <c r="K5" s="81">
        <v>936.44899999999984</v>
      </c>
      <c r="L5" s="81">
        <v>1071.0320000000002</v>
      </c>
      <c r="M5" s="81">
        <v>973.29999999999984</v>
      </c>
      <c r="N5" s="81">
        <v>1016.3430000000002</v>
      </c>
      <c r="O5" s="81">
        <v>1062.6429999999998</v>
      </c>
      <c r="P5" s="81">
        <v>1151.461</v>
      </c>
      <c r="Q5" s="81">
        <v>1196.8620000000001</v>
      </c>
      <c r="R5" s="81">
        <v>1257.68</v>
      </c>
      <c r="S5" s="81">
        <v>1249.4609999999998</v>
      </c>
      <c r="T5" s="81">
        <v>1258.546</v>
      </c>
      <c r="U5" s="81">
        <v>1330.5450000000003</v>
      </c>
      <c r="V5" s="81">
        <v>1265.9089999999999</v>
      </c>
      <c r="W5" s="81">
        <v>1318.0029999999999</v>
      </c>
      <c r="X5" s="81">
        <v>1394.549</v>
      </c>
      <c r="Y5" s="81">
        <v>1407.357</v>
      </c>
      <c r="Z5" s="81">
        <v>1449.9060000000002</v>
      </c>
      <c r="AA5" s="81">
        <v>1573.8879999999999</v>
      </c>
      <c r="AB5" s="81">
        <v>1710.8000000000004</v>
      </c>
    </row>
    <row r="6" spans="2:28" ht="12.75" customHeight="1">
      <c r="B6" s="63" t="s">
        <v>103</v>
      </c>
      <c r="C6" s="61"/>
      <c r="D6" s="66">
        <v>72.209999999999994</v>
      </c>
      <c r="E6" s="66">
        <v>88.078999999999994</v>
      </c>
      <c r="F6" s="66">
        <v>94.145</v>
      </c>
      <c r="G6" s="66">
        <v>93.531999999999996</v>
      </c>
      <c r="H6" s="66">
        <v>108.134</v>
      </c>
      <c r="I6" s="66">
        <v>107.38</v>
      </c>
      <c r="J6" s="66">
        <v>127.837</v>
      </c>
      <c r="K6" s="66">
        <v>142.285</v>
      </c>
      <c r="L6" s="66">
        <v>129.042</v>
      </c>
      <c r="M6" s="66">
        <v>132.69300000000001</v>
      </c>
      <c r="N6" s="66">
        <v>144.29</v>
      </c>
      <c r="O6" s="66">
        <v>154.02699999999999</v>
      </c>
      <c r="P6" s="66">
        <v>164.43899999999999</v>
      </c>
      <c r="Q6" s="66">
        <v>171.35599999999999</v>
      </c>
      <c r="R6" s="66">
        <v>180.971</v>
      </c>
      <c r="S6" s="66">
        <v>178.53399999999999</v>
      </c>
      <c r="T6" s="66">
        <v>172.37799999999999</v>
      </c>
      <c r="U6" s="66">
        <v>178.75800000000001</v>
      </c>
      <c r="V6" s="66">
        <v>183.115</v>
      </c>
      <c r="W6" s="66">
        <v>189.852</v>
      </c>
      <c r="X6" s="66">
        <v>199.58600000000001</v>
      </c>
      <c r="Y6" s="66">
        <v>210.24199999999999</v>
      </c>
      <c r="Z6" s="66">
        <v>231.06800000000001</v>
      </c>
      <c r="AA6" s="66">
        <v>257.96899999999999</v>
      </c>
      <c r="AB6" s="66">
        <v>279.19400000000002</v>
      </c>
    </row>
    <row r="7" spans="2:28" ht="12.75" customHeight="1">
      <c r="B7" s="63" t="s">
        <v>104</v>
      </c>
      <c r="C7" s="61"/>
      <c r="D7" s="66">
        <v>57.134</v>
      </c>
      <c r="E7" s="66">
        <v>54.305</v>
      </c>
      <c r="F7" s="66">
        <v>67.396000000000001</v>
      </c>
      <c r="G7" s="66">
        <v>65.429000000000002</v>
      </c>
      <c r="H7" s="66">
        <v>73.938999999999993</v>
      </c>
      <c r="I7" s="66">
        <v>81.076999999999998</v>
      </c>
      <c r="J7" s="66">
        <v>95.168000000000006</v>
      </c>
      <c r="K7" s="66">
        <v>110.255</v>
      </c>
      <c r="L7" s="66">
        <v>110.55</v>
      </c>
      <c r="M7" s="66">
        <v>112.119</v>
      </c>
      <c r="N7" s="66">
        <v>116.709</v>
      </c>
      <c r="O7" s="66">
        <v>126.157</v>
      </c>
      <c r="P7" s="66">
        <v>137.11500000000001</v>
      </c>
      <c r="Q7" s="66">
        <v>141.42699999999999</v>
      </c>
      <c r="R7" s="66">
        <v>147.727</v>
      </c>
      <c r="S7" s="66">
        <v>144.01</v>
      </c>
      <c r="T7" s="66">
        <v>138.63</v>
      </c>
      <c r="U7" s="66">
        <v>122.985</v>
      </c>
      <c r="V7" s="66">
        <v>128.209</v>
      </c>
      <c r="W7" s="66">
        <v>131.39400000000001</v>
      </c>
      <c r="X7" s="66">
        <v>140.93600000000001</v>
      </c>
      <c r="Y7" s="66">
        <v>143.45599999999999</v>
      </c>
      <c r="Z7" s="66">
        <v>140.24799999999999</v>
      </c>
      <c r="AA7" s="66">
        <v>158.91800000000001</v>
      </c>
      <c r="AB7" s="66">
        <v>166.835</v>
      </c>
    </row>
    <row r="8" spans="2:28" ht="12.75" customHeight="1">
      <c r="B8" s="63" t="s">
        <v>122</v>
      </c>
      <c r="C8" s="61"/>
      <c r="D8" s="66">
        <v>166.27799999999999</v>
      </c>
      <c r="E8" s="66">
        <v>170.62200000000001</v>
      </c>
      <c r="F8" s="66">
        <v>223.00200000000001</v>
      </c>
      <c r="G8" s="66">
        <v>244.125</v>
      </c>
      <c r="H8" s="66">
        <v>263.87599999999998</v>
      </c>
      <c r="I8" s="66">
        <v>283.71899999999999</v>
      </c>
      <c r="J8" s="66">
        <v>302.35500000000002</v>
      </c>
      <c r="K8" s="66">
        <v>322.423</v>
      </c>
      <c r="L8" s="66">
        <v>333.48200000000003</v>
      </c>
      <c r="M8" s="66">
        <v>347.47399999999999</v>
      </c>
      <c r="N8" s="66">
        <v>362.62</v>
      </c>
      <c r="O8" s="66">
        <v>394.31599999999997</v>
      </c>
      <c r="P8" s="66">
        <v>436.895</v>
      </c>
      <c r="Q8" s="66">
        <v>453.05700000000002</v>
      </c>
      <c r="R8" s="66">
        <v>484.55200000000002</v>
      </c>
      <c r="S8" s="66">
        <v>491.38299999999998</v>
      </c>
      <c r="T8" s="66">
        <v>501.39400000000001</v>
      </c>
      <c r="U8" s="66">
        <v>529.59799999999996</v>
      </c>
      <c r="V8" s="66">
        <v>540.27200000000005</v>
      </c>
      <c r="W8" s="66">
        <v>551.57600000000002</v>
      </c>
      <c r="X8" s="66">
        <v>564.16</v>
      </c>
      <c r="Y8" s="66">
        <v>592.735</v>
      </c>
      <c r="Z8" s="66">
        <v>612.29600000000005</v>
      </c>
      <c r="AA8" s="66">
        <v>645.03099999999995</v>
      </c>
      <c r="AB8" s="66">
        <v>693.81700000000001</v>
      </c>
    </row>
    <row r="9" spans="2:28" ht="12.75" customHeight="1">
      <c r="B9" s="63" t="s">
        <v>106</v>
      </c>
      <c r="C9" s="61"/>
      <c r="D9" s="66">
        <v>0.161</v>
      </c>
      <c r="E9" s="66">
        <v>1.278</v>
      </c>
      <c r="F9" s="66">
        <v>1.39</v>
      </c>
      <c r="G9" s="66">
        <v>1.6180000000000001</v>
      </c>
      <c r="H9" s="66">
        <v>1.7789999999999999</v>
      </c>
      <c r="I9" s="66">
        <v>1.8740000000000001</v>
      </c>
      <c r="J9" s="66">
        <v>3.0880000000000001</v>
      </c>
      <c r="K9" s="66">
        <v>6.3339999999999996</v>
      </c>
      <c r="L9" s="66">
        <v>5.0570000000000004</v>
      </c>
      <c r="M9" s="66">
        <v>4.425</v>
      </c>
      <c r="N9" s="66">
        <v>3.4159999999999999</v>
      </c>
      <c r="O9" s="66">
        <v>3.17</v>
      </c>
      <c r="P9" s="66">
        <v>2.4119999999999999</v>
      </c>
      <c r="Q9" s="66">
        <v>1.9730000000000001</v>
      </c>
      <c r="R9" s="66">
        <v>2.6960000000000002</v>
      </c>
      <c r="S9" s="66">
        <v>4.1319999999999997</v>
      </c>
      <c r="T9" s="66">
        <v>4.9580000000000002</v>
      </c>
      <c r="U9" s="66">
        <v>9.0920000000000005</v>
      </c>
      <c r="V9" s="66">
        <v>12.472</v>
      </c>
      <c r="W9" s="66">
        <v>14.397</v>
      </c>
      <c r="X9" s="66">
        <v>14.655</v>
      </c>
      <c r="Y9" s="66">
        <v>14.492000000000001</v>
      </c>
      <c r="Z9" s="66">
        <v>13.228</v>
      </c>
      <c r="AA9" s="66">
        <v>13.825</v>
      </c>
      <c r="AB9" s="66">
        <v>17.242000000000001</v>
      </c>
    </row>
    <row r="10" spans="2:28" ht="12.75" customHeight="1">
      <c r="B10" s="63" t="s">
        <v>107</v>
      </c>
      <c r="C10" s="61"/>
      <c r="D10" s="66">
        <v>14.394</v>
      </c>
      <c r="E10" s="66">
        <v>18.504000000000001</v>
      </c>
      <c r="F10" s="66">
        <v>18.762</v>
      </c>
      <c r="G10" s="66">
        <v>20.454999999999998</v>
      </c>
      <c r="H10" s="66">
        <v>18.161000000000001</v>
      </c>
      <c r="I10" s="66">
        <v>16.503</v>
      </c>
      <c r="J10" s="66">
        <v>21.879000000000001</v>
      </c>
      <c r="K10" s="66">
        <v>27.61</v>
      </c>
      <c r="L10" s="66">
        <v>27.189</v>
      </c>
      <c r="M10" s="66">
        <v>30.327000000000002</v>
      </c>
      <c r="N10" s="66">
        <v>33.320999999999998</v>
      </c>
      <c r="O10" s="66">
        <v>34.124000000000002</v>
      </c>
      <c r="P10" s="66">
        <v>38.49</v>
      </c>
      <c r="Q10" s="66">
        <v>36.942999999999998</v>
      </c>
      <c r="R10" s="66">
        <v>45.905</v>
      </c>
      <c r="S10" s="66">
        <v>50.466000000000001</v>
      </c>
      <c r="T10" s="66">
        <v>51.575</v>
      </c>
      <c r="U10" s="66">
        <v>56.149000000000001</v>
      </c>
      <c r="V10" s="66">
        <v>53.798999999999999</v>
      </c>
      <c r="W10" s="66">
        <v>54.823</v>
      </c>
      <c r="X10" s="66">
        <v>47.756999999999998</v>
      </c>
      <c r="Y10" s="66">
        <v>42.777000000000001</v>
      </c>
      <c r="Z10" s="66">
        <v>36.906999999999996</v>
      </c>
      <c r="AA10" s="66">
        <v>38.921999999999997</v>
      </c>
      <c r="AB10" s="66">
        <v>39.195</v>
      </c>
    </row>
    <row r="11" spans="2:28" ht="12.75" customHeight="1">
      <c r="B11" s="63" t="s">
        <v>108</v>
      </c>
      <c r="C11" s="61"/>
      <c r="D11" s="66">
        <v>29.178000000000001</v>
      </c>
      <c r="E11" s="66">
        <v>27.989000000000001</v>
      </c>
      <c r="F11" s="66">
        <v>31.800999999999998</v>
      </c>
      <c r="G11" s="66">
        <v>40.023000000000003</v>
      </c>
      <c r="H11" s="66">
        <v>41.281999999999996</v>
      </c>
      <c r="I11" s="66">
        <v>38.276000000000003</v>
      </c>
      <c r="J11" s="66">
        <v>43.58</v>
      </c>
      <c r="K11" s="66">
        <v>33.74</v>
      </c>
      <c r="L11" s="66">
        <v>35.92</v>
      </c>
      <c r="M11" s="66">
        <v>30.021999999999998</v>
      </c>
      <c r="N11" s="66">
        <v>22.985</v>
      </c>
      <c r="O11" s="66">
        <v>27.172999999999998</v>
      </c>
      <c r="P11" s="66">
        <v>28.427</v>
      </c>
      <c r="Q11" s="66">
        <v>28.321999999999999</v>
      </c>
      <c r="R11" s="66">
        <v>34.338000000000001</v>
      </c>
      <c r="S11" s="66">
        <v>32.590000000000003</v>
      </c>
      <c r="T11" s="66">
        <v>53.579000000000001</v>
      </c>
      <c r="U11" s="66">
        <v>53.322000000000003</v>
      </c>
      <c r="V11" s="66">
        <v>56.99</v>
      </c>
      <c r="W11" s="66">
        <v>58.543999999999997</v>
      </c>
      <c r="X11" s="66">
        <v>62.667000000000002</v>
      </c>
      <c r="Y11" s="66">
        <v>64.774000000000001</v>
      </c>
      <c r="Z11" s="66">
        <v>64.543000000000006</v>
      </c>
      <c r="AA11" s="66">
        <v>71.44</v>
      </c>
      <c r="AB11" s="66">
        <v>78.367999999999995</v>
      </c>
    </row>
    <row r="12" spans="2:28" ht="12.75" customHeight="1">
      <c r="B12" s="63" t="s">
        <v>109</v>
      </c>
      <c r="C12" s="61"/>
      <c r="D12" s="66">
        <v>49.99</v>
      </c>
      <c r="E12" s="66">
        <v>26.094000000000001</v>
      </c>
      <c r="F12" s="66">
        <v>31.795</v>
      </c>
      <c r="G12" s="66">
        <v>35.18</v>
      </c>
      <c r="H12" s="66">
        <v>45.918999999999997</v>
      </c>
      <c r="I12" s="66">
        <v>60.738</v>
      </c>
      <c r="J12" s="66">
        <v>63.774000000000001</v>
      </c>
      <c r="K12" s="66">
        <v>63.374000000000002</v>
      </c>
      <c r="L12" s="66">
        <v>155.45500000000001</v>
      </c>
      <c r="M12" s="66">
        <v>84.302999999999997</v>
      </c>
      <c r="N12" s="66">
        <v>107.545</v>
      </c>
      <c r="O12" s="66">
        <v>105.66</v>
      </c>
      <c r="P12" s="66">
        <v>112.836</v>
      </c>
      <c r="Q12" s="66">
        <v>123.447</v>
      </c>
      <c r="R12" s="66">
        <v>128.40700000000001</v>
      </c>
      <c r="S12" s="66">
        <v>106.53700000000001</v>
      </c>
      <c r="T12" s="66">
        <v>87.841999999999999</v>
      </c>
      <c r="U12" s="66">
        <v>88.04</v>
      </c>
      <c r="V12" s="66">
        <v>75.540999999999997</v>
      </c>
      <c r="W12" s="66">
        <v>80.081000000000003</v>
      </c>
      <c r="X12" s="66">
        <v>121.69</v>
      </c>
      <c r="Y12" s="66">
        <v>91.566000000000003</v>
      </c>
      <c r="Z12" s="66">
        <v>89.28</v>
      </c>
      <c r="AA12" s="66">
        <v>107.438</v>
      </c>
      <c r="AB12" s="66">
        <v>127.35</v>
      </c>
    </row>
    <row r="13" spans="2:28" ht="12.75" customHeight="1">
      <c r="B13" s="63" t="s">
        <v>123</v>
      </c>
      <c r="C13" s="61"/>
      <c r="D13" s="66">
        <v>259.89999999999998</v>
      </c>
      <c r="E13" s="66">
        <v>119.515</v>
      </c>
      <c r="F13" s="66">
        <v>83.295</v>
      </c>
      <c r="G13" s="66">
        <v>115.41200000000001</v>
      </c>
      <c r="H13" s="66">
        <v>75.915999999999997</v>
      </c>
      <c r="I13" s="66">
        <v>60.276000000000003</v>
      </c>
      <c r="J13" s="66">
        <v>127.327</v>
      </c>
      <c r="K13" s="66">
        <v>123.46899999999999</v>
      </c>
      <c r="L13" s="66">
        <v>136.96299999999999</v>
      </c>
      <c r="M13" s="66">
        <v>83.293999999999997</v>
      </c>
      <c r="N13" s="66">
        <v>83.358999999999995</v>
      </c>
      <c r="O13" s="66">
        <v>62.241999999999997</v>
      </c>
      <c r="P13" s="66">
        <v>63.296999999999997</v>
      </c>
      <c r="Q13" s="66">
        <v>53.529000000000003</v>
      </c>
      <c r="R13" s="66">
        <v>54.661999999999999</v>
      </c>
      <c r="S13" s="66">
        <v>51.923999999999999</v>
      </c>
      <c r="T13" s="66">
        <v>53.145</v>
      </c>
      <c r="U13" s="66">
        <v>118.77</v>
      </c>
      <c r="V13" s="66">
        <v>36.405999999999999</v>
      </c>
      <c r="W13" s="66">
        <v>56.462000000000003</v>
      </c>
      <c r="X13" s="66">
        <v>47.942</v>
      </c>
      <c r="Y13" s="66">
        <v>41.688000000000002</v>
      </c>
      <c r="Z13" s="66">
        <v>34.237000000000002</v>
      </c>
      <c r="AA13" s="66">
        <v>36.109000000000002</v>
      </c>
      <c r="AB13" s="66">
        <v>36.966999999999999</v>
      </c>
    </row>
    <row r="14" spans="2:28" ht="12.75" customHeight="1" thickBot="1">
      <c r="B14" s="93" t="s">
        <v>113</v>
      </c>
      <c r="C14" s="68"/>
      <c r="D14" s="95">
        <v>51.664000000000001</v>
      </c>
      <c r="E14" s="95">
        <v>103.575</v>
      </c>
      <c r="F14" s="95">
        <v>55.922000000000004</v>
      </c>
      <c r="G14" s="95">
        <v>74.10499999999999</v>
      </c>
      <c r="H14" s="95">
        <v>71.331999999999994</v>
      </c>
      <c r="I14" s="95">
        <v>78.744000000000014</v>
      </c>
      <c r="J14" s="95">
        <v>95.088999999999999</v>
      </c>
      <c r="K14" s="95">
        <v>106.959</v>
      </c>
      <c r="L14" s="95">
        <v>137.37399999999997</v>
      </c>
      <c r="M14" s="95">
        <v>148.643</v>
      </c>
      <c r="N14" s="95">
        <v>142.09800000000004</v>
      </c>
      <c r="O14" s="95">
        <v>155.77399999999997</v>
      </c>
      <c r="P14" s="95">
        <v>167.55</v>
      </c>
      <c r="Q14" s="95">
        <v>186.80799999999999</v>
      </c>
      <c r="R14" s="95">
        <v>178.42200000000003</v>
      </c>
      <c r="S14" s="95">
        <v>189.885</v>
      </c>
      <c r="T14" s="95">
        <v>195.045</v>
      </c>
      <c r="U14" s="95">
        <v>173.83099999999999</v>
      </c>
      <c r="V14" s="95">
        <v>179.10500000000002</v>
      </c>
      <c r="W14" s="95">
        <v>180.874</v>
      </c>
      <c r="X14" s="95">
        <v>195.15600000000001</v>
      </c>
      <c r="Y14" s="95">
        <v>205.62699999999995</v>
      </c>
      <c r="Z14" s="95">
        <v>228.09899999999999</v>
      </c>
      <c r="AA14" s="95">
        <v>244.23599999999999</v>
      </c>
      <c r="AB14" s="95">
        <v>271.83199999999999</v>
      </c>
    </row>
    <row r="15" spans="2:28" ht="12.75" customHeight="1">
      <c r="B15" s="70" t="s">
        <v>68</v>
      </c>
      <c r="C15" s="71"/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</row>
    <row r="16" ht="12.75" customHeight="1">
      <c r="B16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>
    <tabColor indexed="41"/>
  </sheetPr>
  <dimension ref="B2:AB16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39.7142857142857" style="54" customWidth="1"/>
    <col min="3" max="4" width="6.42857142857143" style="53" customWidth="1"/>
    <col min="5" max="14" width="6.42857142857143" style="75" customWidth="1"/>
    <col min="15" max="16384" width="6.42857142857143" style="54"/>
  </cols>
  <sheetData>
    <row r="2" spans="2:28" ht="15" customHeight="1">
      <c r="B2" s="52" t="s">
        <v>124</v>
      </c>
      <c r="O2" s="75"/>
      <c r="P2" s="75"/>
      <c r="Q2" s="75"/>
      <c r="R2" s="75"/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56"/>
      <c r="C3" s="56"/>
      <c r="D3" s="5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28" ht="15" customHeight="1">
      <c r="B4" s="57"/>
      <c r="C4" s="58"/>
      <c r="D4" s="59">
        <v>1995</v>
      </c>
      <c r="E4" s="59">
        <v>1996</v>
      </c>
      <c r="F4" s="59">
        <v>1997</v>
      </c>
      <c r="G4" s="59">
        <v>1998</v>
      </c>
      <c r="H4" s="59">
        <v>1999</v>
      </c>
      <c r="I4" s="59">
        <v>2000</v>
      </c>
      <c r="J4" s="59">
        <v>2001</v>
      </c>
      <c r="K4" s="59">
        <v>2002</v>
      </c>
      <c r="L4" s="59">
        <v>2003</v>
      </c>
      <c r="M4" s="59">
        <v>2004</v>
      </c>
      <c r="N4" s="59">
        <v>2005</v>
      </c>
      <c r="O4" s="59">
        <v>2006</v>
      </c>
      <c r="P4" s="59">
        <v>2007</v>
      </c>
      <c r="Q4" s="59">
        <v>2008</v>
      </c>
      <c r="R4" s="59">
        <v>2009</v>
      </c>
      <c r="S4" s="59">
        <v>2010</v>
      </c>
      <c r="T4" s="59">
        <v>2011</v>
      </c>
      <c r="U4" s="59">
        <v>2012</v>
      </c>
      <c r="V4" s="59">
        <v>2013</v>
      </c>
      <c r="W4" s="59">
        <v>2014</v>
      </c>
      <c r="X4" s="59">
        <v>2015</v>
      </c>
      <c r="Y4" s="59">
        <v>2016</v>
      </c>
      <c r="Z4" s="59">
        <v>2017</v>
      </c>
      <c r="AA4" s="59">
        <v>2018</v>
      </c>
      <c r="AB4" s="59">
        <v>2019</v>
      </c>
    </row>
    <row r="5" spans="2:28" ht="12.75" customHeight="1">
      <c r="B5" s="80" t="s">
        <v>102</v>
      </c>
      <c r="C5" s="61"/>
      <c r="D5" s="81">
        <v>200.542</v>
      </c>
      <c r="E5" s="81">
        <v>259.03899999999999</v>
      </c>
      <c r="F5" s="81">
        <v>226.79100000000003</v>
      </c>
      <c r="G5" s="81">
        <v>244.81400000000002</v>
      </c>
      <c r="H5" s="81">
        <v>237.99</v>
      </c>
      <c r="I5" s="81">
        <v>264.822</v>
      </c>
      <c r="J5" s="81">
        <v>257.68899999999996</v>
      </c>
      <c r="K5" s="81">
        <v>290.30899999999997</v>
      </c>
      <c r="L5" s="81">
        <v>375.54899999999992</v>
      </c>
      <c r="M5" s="81">
        <v>388.95199999999994</v>
      </c>
      <c r="N5" s="81">
        <v>394.35800000000006</v>
      </c>
      <c r="O5" s="81">
        <v>429.29599999999988</v>
      </c>
      <c r="P5" s="81">
        <v>438.428</v>
      </c>
      <c r="Q5" s="81">
        <v>468.76899999999995</v>
      </c>
      <c r="R5" s="81">
        <v>507.075</v>
      </c>
      <c r="S5" s="81">
        <v>502.77699999999993</v>
      </c>
      <c r="T5" s="81">
        <v>494.53799999999995</v>
      </c>
      <c r="U5" s="81">
        <v>457.55099999999993</v>
      </c>
      <c r="V5" s="81">
        <v>465.87</v>
      </c>
      <c r="W5" s="81">
        <v>497.96400000000011</v>
      </c>
      <c r="X5" s="81">
        <v>518.24500000000012</v>
      </c>
      <c r="Y5" s="81">
        <v>494.19100000000003</v>
      </c>
      <c r="Z5" s="81">
        <v>547.98500000000013</v>
      </c>
      <c r="AA5" s="81">
        <v>635.34100000000001</v>
      </c>
      <c r="AB5" s="81">
        <v>674.51900000000001</v>
      </c>
    </row>
    <row r="6" spans="2:28" ht="12.75" customHeight="1">
      <c r="B6" s="63" t="s">
        <v>103</v>
      </c>
      <c r="C6" s="61"/>
      <c r="D6" s="66">
        <v>60.417999999999999</v>
      </c>
      <c r="E6" s="66">
        <v>63.012</v>
      </c>
      <c r="F6" s="66">
        <v>63.503999999999998</v>
      </c>
      <c r="G6" s="66">
        <v>66.81</v>
      </c>
      <c r="H6" s="66">
        <v>69.878</v>
      </c>
      <c r="I6" s="66">
        <v>76.525999999999996</v>
      </c>
      <c r="J6" s="66">
        <v>77.81</v>
      </c>
      <c r="K6" s="66">
        <v>86.245</v>
      </c>
      <c r="L6" s="66">
        <v>122.801</v>
      </c>
      <c r="M6" s="66">
        <v>130.404</v>
      </c>
      <c r="N6" s="66">
        <v>136.875</v>
      </c>
      <c r="O6" s="66">
        <v>145.47499999999999</v>
      </c>
      <c r="P6" s="66">
        <v>151.988</v>
      </c>
      <c r="Q6" s="66">
        <v>159.328</v>
      </c>
      <c r="R6" s="66">
        <v>167.105</v>
      </c>
      <c r="S6" s="66">
        <v>171.09299999999999</v>
      </c>
      <c r="T6" s="66">
        <v>173.66300000000001</v>
      </c>
      <c r="U6" s="66">
        <v>176.88</v>
      </c>
      <c r="V6" s="66">
        <v>179.857</v>
      </c>
      <c r="W6" s="66">
        <v>185.87100000000001</v>
      </c>
      <c r="X6" s="66">
        <v>194.17099999999999</v>
      </c>
      <c r="Y6" s="66">
        <v>205.06100000000001</v>
      </c>
      <c r="Z6" s="66">
        <v>226.43199999999999</v>
      </c>
      <c r="AA6" s="66">
        <v>258.09300000000002</v>
      </c>
      <c r="AB6" s="66">
        <v>289.79300000000001</v>
      </c>
    </row>
    <row r="7" spans="2:28" ht="12.75" customHeight="1">
      <c r="B7" s="63" t="s">
        <v>104</v>
      </c>
      <c r="C7" s="61"/>
      <c r="D7" s="66">
        <v>69.912999999999997</v>
      </c>
      <c r="E7" s="66">
        <v>70.712999999999994</v>
      </c>
      <c r="F7" s="66">
        <v>73.959000000000003</v>
      </c>
      <c r="G7" s="66">
        <v>80.022000000000006</v>
      </c>
      <c r="H7" s="66">
        <v>86.323999999999998</v>
      </c>
      <c r="I7" s="66">
        <v>87.067999999999998</v>
      </c>
      <c r="J7" s="66">
        <v>80.834999999999994</v>
      </c>
      <c r="K7" s="66">
        <v>89.099000000000004</v>
      </c>
      <c r="L7" s="66">
        <v>111.863</v>
      </c>
      <c r="M7" s="66">
        <v>112.405</v>
      </c>
      <c r="N7" s="66">
        <v>114.255</v>
      </c>
      <c r="O7" s="66">
        <v>125.18</v>
      </c>
      <c r="P7" s="66">
        <v>127.166</v>
      </c>
      <c r="Q7" s="66">
        <v>135.27000000000001</v>
      </c>
      <c r="R7" s="66">
        <v>141.68299999999999</v>
      </c>
      <c r="S7" s="66">
        <v>142.49799999999999</v>
      </c>
      <c r="T7" s="66">
        <v>139.72800000000001</v>
      </c>
      <c r="U7" s="66">
        <v>133.64599999999999</v>
      </c>
      <c r="V7" s="66">
        <v>139.477</v>
      </c>
      <c r="W7" s="66">
        <v>140.49100000000001</v>
      </c>
      <c r="X7" s="66">
        <v>140.512</v>
      </c>
      <c r="Y7" s="66">
        <v>146.10499999999999</v>
      </c>
      <c r="Z7" s="66">
        <v>154.255</v>
      </c>
      <c r="AA7" s="66">
        <v>164.70400000000001</v>
      </c>
      <c r="AB7" s="66">
        <v>169.732</v>
      </c>
    </row>
    <row r="8" spans="2:28" ht="12.75" customHeight="1">
      <c r="B8" s="63" t="s">
        <v>122</v>
      </c>
      <c r="C8" s="61"/>
      <c r="D8" s="66">
        <v>4.7510000000000003</v>
      </c>
      <c r="E8" s="66">
        <v>29.917999999999999</v>
      </c>
      <c r="F8" s="66">
        <v>3.782</v>
      </c>
      <c r="G8" s="66">
        <v>5.1020000000000003</v>
      </c>
      <c r="H8" s="66">
        <v>7.5129999999999999</v>
      </c>
      <c r="I8" s="66">
        <v>9.3140000000000001</v>
      </c>
      <c r="J8" s="66">
        <v>8.9949999999999992</v>
      </c>
      <c r="K8" s="66">
        <v>10.199999999999999</v>
      </c>
      <c r="L8" s="66">
        <v>11.859</v>
      </c>
      <c r="M8" s="66">
        <v>11.863</v>
      </c>
      <c r="N8" s="66">
        <v>11.866</v>
      </c>
      <c r="O8" s="66">
        <v>12.753</v>
      </c>
      <c r="P8" s="66">
        <v>19.577000000000002</v>
      </c>
      <c r="Q8" s="66">
        <v>22.202000000000002</v>
      </c>
      <c r="R8" s="66">
        <v>24.263999999999999</v>
      </c>
      <c r="S8" s="66">
        <v>26.11</v>
      </c>
      <c r="T8" s="66">
        <v>25.713999999999999</v>
      </c>
      <c r="U8" s="66">
        <v>3.795</v>
      </c>
      <c r="V8" s="66">
        <v>4.4710000000000001</v>
      </c>
      <c r="W8" s="66">
        <v>3.9740000000000002</v>
      </c>
      <c r="X8" s="66">
        <v>4.2530000000000001</v>
      </c>
      <c r="Y8" s="66">
        <v>12.714</v>
      </c>
      <c r="Z8" s="66">
        <v>11.692</v>
      </c>
      <c r="AA8" s="66">
        <v>13.061999999999999</v>
      </c>
      <c r="AB8" s="66">
        <v>13.313000000000001</v>
      </c>
    </row>
    <row r="9" spans="2:28" ht="12.75" customHeight="1">
      <c r="B9" s="63" t="s">
        <v>106</v>
      </c>
      <c r="C9" s="61"/>
      <c r="D9" s="66">
        <v>0.605</v>
      </c>
      <c r="E9" s="66">
        <v>0.995</v>
      </c>
      <c r="F9" s="66">
        <v>1.4470000000000001</v>
      </c>
      <c r="G9" s="66">
        <v>1.607</v>
      </c>
      <c r="H9" s="66">
        <v>1.837</v>
      </c>
      <c r="I9" s="66">
        <v>2.005</v>
      </c>
      <c r="J9" s="66">
        <v>1.226</v>
      </c>
      <c r="K9" s="66">
        <v>1.417</v>
      </c>
      <c r="L9" s="66">
        <v>2.407</v>
      </c>
      <c r="M9" s="66">
        <v>2.516</v>
      </c>
      <c r="N9" s="66">
        <v>2.5760000000000001</v>
      </c>
      <c r="O9" s="66">
        <v>2.8039999999999998</v>
      </c>
      <c r="P9" s="66">
        <v>3.3359999999999999</v>
      </c>
      <c r="Q9" s="66">
        <v>2.9590000000000001</v>
      </c>
      <c r="R9" s="66">
        <v>2.964</v>
      </c>
      <c r="S9" s="66">
        <v>2.4769999999999999</v>
      </c>
      <c r="T9" s="66">
        <v>2.7509999999999999</v>
      </c>
      <c r="U9" s="66">
        <v>0.028000000000000001</v>
      </c>
      <c r="V9" s="66" t="s">
        <v>153</v>
      </c>
      <c r="W9" s="66" t="s">
        <v>153</v>
      </c>
      <c r="X9" s="66" t="s">
        <v>153</v>
      </c>
      <c r="Y9" s="66" t="s">
        <v>153</v>
      </c>
      <c r="Z9" s="66" t="s">
        <v>153</v>
      </c>
      <c r="AA9" s="66" t="s">
        <v>153</v>
      </c>
      <c r="AB9" s="66" t="s">
        <v>153</v>
      </c>
    </row>
    <row r="10" spans="2:28" ht="12.75" customHeight="1">
      <c r="B10" s="63" t="s">
        <v>107</v>
      </c>
      <c r="C10" s="61"/>
      <c r="D10" s="66">
        <v>1.4770000000000001</v>
      </c>
      <c r="E10" s="66">
        <v>1.956</v>
      </c>
      <c r="F10" s="66">
        <v>1.7190000000000001</v>
      </c>
      <c r="G10" s="66">
        <v>2.4689999999999999</v>
      </c>
      <c r="H10" s="66">
        <v>2.3199999999999998</v>
      </c>
      <c r="I10" s="66">
        <v>1.6819999999999999</v>
      </c>
      <c r="J10" s="66">
        <v>1.9219999999999999</v>
      </c>
      <c r="K10" s="66">
        <v>1.899</v>
      </c>
      <c r="L10" s="66">
        <v>2.266</v>
      </c>
      <c r="M10" s="66">
        <v>2.9140000000000001</v>
      </c>
      <c r="N10" s="66">
        <v>2.1280000000000001</v>
      </c>
      <c r="O10" s="66">
        <v>2.31</v>
      </c>
      <c r="P10" s="66">
        <v>2.6970000000000001</v>
      </c>
      <c r="Q10" s="66">
        <v>3.18</v>
      </c>
      <c r="R10" s="66">
        <v>2.516</v>
      </c>
      <c r="S10" s="66">
        <v>1.7030000000000001</v>
      </c>
      <c r="T10" s="66">
        <v>1.575</v>
      </c>
      <c r="U10" s="66">
        <v>1.837</v>
      </c>
      <c r="V10" s="66">
        <v>1.409</v>
      </c>
      <c r="W10" s="66">
        <v>1.465</v>
      </c>
      <c r="X10" s="66">
        <v>1.33</v>
      </c>
      <c r="Y10" s="66">
        <v>1.0649999999999999</v>
      </c>
      <c r="Z10" s="66">
        <v>0.935</v>
      </c>
      <c r="AA10" s="66">
        <v>1.105</v>
      </c>
      <c r="AB10" s="66">
        <v>1.425</v>
      </c>
    </row>
    <row r="11" spans="2:28" ht="12.75" customHeight="1">
      <c r="B11" s="63" t="s">
        <v>108</v>
      </c>
      <c r="C11" s="61"/>
      <c r="D11" s="66">
        <v>5.6790000000000003</v>
      </c>
      <c r="E11" s="66">
        <v>6.85</v>
      </c>
      <c r="F11" s="66">
        <v>11.064</v>
      </c>
      <c r="G11" s="66">
        <v>11.785</v>
      </c>
      <c r="H11" s="66">
        <v>13.003</v>
      </c>
      <c r="I11" s="66">
        <v>14.079000000000001</v>
      </c>
      <c r="J11" s="66">
        <v>14.239000000000001</v>
      </c>
      <c r="K11" s="66">
        <v>15.670999999999999</v>
      </c>
      <c r="L11" s="66">
        <v>23.23</v>
      </c>
      <c r="M11" s="66">
        <v>22.70</v>
      </c>
      <c r="N11" s="66">
        <v>26.298999999999999</v>
      </c>
      <c r="O11" s="66">
        <v>27.995999999999999</v>
      </c>
      <c r="P11" s="66">
        <v>27.992000000000001</v>
      </c>
      <c r="Q11" s="66">
        <v>29.34</v>
      </c>
      <c r="R11" s="66">
        <v>34.636000000000003</v>
      </c>
      <c r="S11" s="66">
        <v>37.954000000000001</v>
      </c>
      <c r="T11" s="66">
        <v>37.561999999999998</v>
      </c>
      <c r="U11" s="66">
        <v>37.798999999999999</v>
      </c>
      <c r="V11" s="66">
        <v>38.789000000000001</v>
      </c>
      <c r="W11" s="66">
        <v>40.854999999999997</v>
      </c>
      <c r="X11" s="66">
        <v>42.328000000000003</v>
      </c>
      <c r="Y11" s="66">
        <v>42.970999999999997</v>
      </c>
      <c r="Z11" s="66">
        <v>45.017000000000003</v>
      </c>
      <c r="AA11" s="66">
        <v>47.865</v>
      </c>
      <c r="AB11" s="66">
        <v>51.245</v>
      </c>
    </row>
    <row r="12" spans="2:28" ht="12.75" customHeight="1">
      <c r="B12" s="63" t="s">
        <v>109</v>
      </c>
      <c r="C12" s="61"/>
      <c r="D12" s="66">
        <v>38.295999999999999</v>
      </c>
      <c r="E12" s="66">
        <v>59.029000000000003</v>
      </c>
      <c r="F12" s="66">
        <v>54.473999999999997</v>
      </c>
      <c r="G12" s="66">
        <v>58.530999999999999</v>
      </c>
      <c r="H12" s="66">
        <v>37.658999999999999</v>
      </c>
      <c r="I12" s="66">
        <v>48.911999999999999</v>
      </c>
      <c r="J12" s="66">
        <v>43.374000000000002</v>
      </c>
      <c r="K12" s="66">
        <v>46.872999999999998</v>
      </c>
      <c r="L12" s="66">
        <v>61.131</v>
      </c>
      <c r="M12" s="66">
        <v>69.616</v>
      </c>
      <c r="N12" s="66">
        <v>62.356999999999999</v>
      </c>
      <c r="O12" s="66">
        <v>76.388000000000005</v>
      </c>
      <c r="P12" s="66">
        <v>69.180999999999997</v>
      </c>
      <c r="Q12" s="66">
        <v>88.015</v>
      </c>
      <c r="R12" s="66">
        <v>107.56</v>
      </c>
      <c r="S12" s="66">
        <v>94.974000000000004</v>
      </c>
      <c r="T12" s="66">
        <v>92.391000000000005</v>
      </c>
      <c r="U12" s="66">
        <v>80.710999999999999</v>
      </c>
      <c r="V12" s="66">
        <v>76.595</v>
      </c>
      <c r="W12" s="66">
        <v>97.349000000000004</v>
      </c>
      <c r="X12" s="66">
        <v>114.19499999999999</v>
      </c>
      <c r="Y12" s="66">
        <v>63.298000000000002</v>
      </c>
      <c r="Z12" s="66">
        <v>81.518000000000001</v>
      </c>
      <c r="AA12" s="66">
        <v>116.413</v>
      </c>
      <c r="AB12" s="66">
        <v>120.38</v>
      </c>
    </row>
    <row r="13" spans="2:28" ht="12.75" customHeight="1">
      <c r="B13" s="63" t="s">
        <v>123</v>
      </c>
      <c r="C13" s="61"/>
      <c r="D13" s="66">
        <v>10.115</v>
      </c>
      <c r="E13" s="66">
        <v>12.250999999999999</v>
      </c>
      <c r="F13" s="66">
        <v>11.473000000000001</v>
      </c>
      <c r="G13" s="66">
        <v>8.4770000000000003</v>
      </c>
      <c r="H13" s="66">
        <v>14.868</v>
      </c>
      <c r="I13" s="66">
        <v>13.541</v>
      </c>
      <c r="J13" s="66">
        <v>23.579000000000001</v>
      </c>
      <c r="K13" s="66">
        <v>28.495</v>
      </c>
      <c r="L13" s="66">
        <v>28.753</v>
      </c>
      <c r="M13" s="66">
        <v>26.587</v>
      </c>
      <c r="N13" s="66">
        <v>26.338000000000001</v>
      </c>
      <c r="O13" s="66">
        <v>25.356999999999999</v>
      </c>
      <c r="P13" s="66">
        <v>26.225</v>
      </c>
      <c r="Q13" s="66">
        <v>18.282</v>
      </c>
      <c r="R13" s="66">
        <v>12.489000000000001</v>
      </c>
      <c r="S13" s="66">
        <v>12.323</v>
      </c>
      <c r="T13" s="66">
        <v>7.1310000000000002</v>
      </c>
      <c r="U13" s="66">
        <v>11.108000000000001</v>
      </c>
      <c r="V13" s="66">
        <v>9.8689999999999998</v>
      </c>
      <c r="W13" s="66">
        <v>12.413</v>
      </c>
      <c r="X13" s="66">
        <v>4.5380000000000003</v>
      </c>
      <c r="Y13" s="66">
        <v>4.8259999999999996</v>
      </c>
      <c r="Z13" s="66">
        <v>5.945</v>
      </c>
      <c r="AA13" s="66">
        <v>10.821999999999999</v>
      </c>
      <c r="AB13" s="66">
        <v>4.0209999999999999</v>
      </c>
    </row>
    <row r="14" spans="2:28" ht="12.75" customHeight="1" thickBot="1">
      <c r="B14" s="93" t="s">
        <v>113</v>
      </c>
      <c r="C14" s="68"/>
      <c r="D14" s="95">
        <v>9.2880000000000003</v>
      </c>
      <c r="E14" s="95">
        <v>14.314999999999998</v>
      </c>
      <c r="F14" s="95">
        <v>5.3689999999999998</v>
      </c>
      <c r="G14" s="95">
        <v>10.011000000000001</v>
      </c>
      <c r="H14" s="95">
        <v>4.5880000000000001</v>
      </c>
      <c r="I14" s="95">
        <v>11.695</v>
      </c>
      <c r="J14" s="95">
        <v>5.7089999999999996</v>
      </c>
      <c r="K14" s="95">
        <v>10.41</v>
      </c>
      <c r="L14" s="95">
        <v>11.238999999999999</v>
      </c>
      <c r="M14" s="95">
        <v>9.947000000000001</v>
      </c>
      <c r="N14" s="95">
        <v>11.663999999999998</v>
      </c>
      <c r="O14" s="95">
        <v>11.033000000000001</v>
      </c>
      <c r="P14" s="95">
        <v>10.266</v>
      </c>
      <c r="Q14" s="95">
        <v>10.193</v>
      </c>
      <c r="R14" s="95">
        <v>13.857999999999999</v>
      </c>
      <c r="S14" s="95">
        <v>13.644999999999998</v>
      </c>
      <c r="T14" s="95">
        <v>14.023</v>
      </c>
      <c r="U14" s="95">
        <v>11.747</v>
      </c>
      <c r="V14" s="95">
        <v>15.402999999999999</v>
      </c>
      <c r="W14" s="95">
        <v>15.545999999999999</v>
      </c>
      <c r="X14" s="95">
        <v>16.918000000000003</v>
      </c>
      <c r="Y14" s="95">
        <v>18.151</v>
      </c>
      <c r="Z14" s="95">
        <v>22.190999999999995</v>
      </c>
      <c r="AA14" s="95">
        <v>23.277000000000001</v>
      </c>
      <c r="AB14" s="95">
        <v>24.609999999999996</v>
      </c>
    </row>
    <row r="15" spans="2:28" ht="12.75" customHeight="1">
      <c r="B15" s="70" t="s">
        <v>68</v>
      </c>
      <c r="C15" s="71"/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</row>
    <row r="16" ht="12.75" customHeight="1">
      <c r="B16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tabColor indexed="41"/>
  </sheetPr>
  <dimension ref="B2:AB16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39.7142857142857" style="54" customWidth="1"/>
    <col min="3" max="4" width="6.42857142857143" style="53" customWidth="1"/>
    <col min="5" max="14" width="6.42857142857143" style="75" customWidth="1"/>
    <col min="15" max="16384" width="6.42857142857143" style="54"/>
  </cols>
  <sheetData>
    <row r="2" spans="2:28" ht="15" customHeight="1">
      <c r="B2" s="52" t="s">
        <v>125</v>
      </c>
      <c r="O2" s="75"/>
      <c r="P2" s="75"/>
      <c r="Q2" s="75"/>
      <c r="R2" s="75"/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56"/>
      <c r="C3" s="56"/>
      <c r="D3" s="5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28" ht="15" customHeight="1">
      <c r="B4" s="57"/>
      <c r="C4" s="58"/>
      <c r="D4" s="59">
        <v>1995</v>
      </c>
      <c r="E4" s="59">
        <v>1996</v>
      </c>
      <c r="F4" s="59">
        <v>1997</v>
      </c>
      <c r="G4" s="59">
        <v>1998</v>
      </c>
      <c r="H4" s="59">
        <v>1999</v>
      </c>
      <c r="I4" s="59">
        <v>2000</v>
      </c>
      <c r="J4" s="59">
        <v>2001</v>
      </c>
      <c r="K4" s="59">
        <v>2002</v>
      </c>
      <c r="L4" s="59">
        <v>2003</v>
      </c>
      <c r="M4" s="59">
        <v>2004</v>
      </c>
      <c r="N4" s="59">
        <v>2005</v>
      </c>
      <c r="O4" s="59">
        <v>2006</v>
      </c>
      <c r="P4" s="59">
        <v>2007</v>
      </c>
      <c r="Q4" s="59">
        <v>2008</v>
      </c>
      <c r="R4" s="59">
        <v>2009</v>
      </c>
      <c r="S4" s="59">
        <v>2010</v>
      </c>
      <c r="T4" s="59">
        <v>2011</v>
      </c>
      <c r="U4" s="59">
        <v>2012</v>
      </c>
      <c r="V4" s="59">
        <v>2013</v>
      </c>
      <c r="W4" s="59">
        <v>2014</v>
      </c>
      <c r="X4" s="59">
        <v>2015</v>
      </c>
      <c r="Y4" s="59">
        <v>2016</v>
      </c>
      <c r="Z4" s="59">
        <v>2017</v>
      </c>
      <c r="AA4" s="59">
        <v>2018</v>
      </c>
      <c r="AB4" s="59">
        <v>2019</v>
      </c>
    </row>
    <row r="5" spans="2:28" ht="12.75" customHeight="1">
      <c r="B5" s="80" t="s">
        <v>102</v>
      </c>
      <c r="C5" s="61"/>
      <c r="D5" s="81">
        <v>78.08</v>
      </c>
      <c r="E5" s="81">
        <v>90.249000000000009</v>
      </c>
      <c r="F5" s="81">
        <v>96.225999999999999</v>
      </c>
      <c r="G5" s="81">
        <v>105.968</v>
      </c>
      <c r="H5" s="81">
        <v>111.92699999999999</v>
      </c>
      <c r="I5" s="81">
        <v>115.47799999999999</v>
      </c>
      <c r="J5" s="81">
        <v>127.682</v>
      </c>
      <c r="K5" s="81">
        <v>142.51299999999998</v>
      </c>
      <c r="L5" s="81">
        <v>150.78299999999999</v>
      </c>
      <c r="M5" s="81">
        <v>161.67099999999999</v>
      </c>
      <c r="N5" s="81">
        <v>169.82399999999998</v>
      </c>
      <c r="O5" s="81">
        <v>173.11600000000001</v>
      </c>
      <c r="P5" s="81">
        <v>187.39999999999998</v>
      </c>
      <c r="Q5" s="81">
        <v>200.755</v>
      </c>
      <c r="R5" s="81">
        <v>221.79399999999998</v>
      </c>
      <c r="S5" s="81">
        <v>224.38499999999996</v>
      </c>
      <c r="T5" s="81">
        <v>227.71</v>
      </c>
      <c r="U5" s="81">
        <v>231.52100000000002</v>
      </c>
      <c r="V5" s="81">
        <v>228.61000000000004</v>
      </c>
      <c r="W5" s="81">
        <v>242.17499999999995</v>
      </c>
      <c r="X5" s="81">
        <v>250.13799999999998</v>
      </c>
      <c r="Y5" s="81">
        <v>261.92599999999999</v>
      </c>
      <c r="Z5" s="81">
        <v>275.90899999999999</v>
      </c>
      <c r="AA5" s="81">
        <v>294.935</v>
      </c>
      <c r="AB5" s="81">
        <v>321.825</v>
      </c>
    </row>
    <row r="6" spans="2:28" ht="12.75" customHeight="1">
      <c r="B6" s="63" t="s">
        <v>103</v>
      </c>
      <c r="C6" s="61"/>
      <c r="D6" s="66">
        <v>1.51</v>
      </c>
      <c r="E6" s="66">
        <v>1.6180000000000001</v>
      </c>
      <c r="F6" s="66">
        <v>1.76</v>
      </c>
      <c r="G6" s="66">
        <v>1.833</v>
      </c>
      <c r="H6" s="66">
        <v>2.035</v>
      </c>
      <c r="I6" s="66">
        <v>2.0739999999999998</v>
      </c>
      <c r="J6" s="66">
        <v>2.2709999999999999</v>
      </c>
      <c r="K6" s="66">
        <v>2.5219999999999998</v>
      </c>
      <c r="L6" s="66">
        <v>2.6579999999999999</v>
      </c>
      <c r="M6" s="66">
        <v>2.73</v>
      </c>
      <c r="N6" s="66">
        <v>2.885</v>
      </c>
      <c r="O6" s="66">
        <v>3.0379999999999998</v>
      </c>
      <c r="P6" s="66">
        <v>3.235</v>
      </c>
      <c r="Q6" s="66">
        <v>3.6240000000000001</v>
      </c>
      <c r="R6" s="66">
        <v>3.9729999999999999</v>
      </c>
      <c r="S6" s="66">
        <v>3.9670000000000001</v>
      </c>
      <c r="T6" s="66">
        <v>3.875</v>
      </c>
      <c r="U6" s="66">
        <v>3.7589999999999999</v>
      </c>
      <c r="V6" s="66">
        <v>3.735</v>
      </c>
      <c r="W6" s="66">
        <v>3.83</v>
      </c>
      <c r="X6" s="66">
        <v>4.0179999999999998</v>
      </c>
      <c r="Y6" s="66">
        <v>4.1230000000000002</v>
      </c>
      <c r="Z6" s="66">
        <v>4.3419999999999996</v>
      </c>
      <c r="AA6" s="66">
        <v>4.7060000000000004</v>
      </c>
      <c r="AB6" s="66">
        <v>5.2539999999999996</v>
      </c>
    </row>
    <row r="7" spans="2:28" ht="12.75" customHeight="1">
      <c r="B7" s="63" t="s">
        <v>104</v>
      </c>
      <c r="C7" s="61"/>
      <c r="D7" s="66">
        <v>1.335</v>
      </c>
      <c r="E7" s="66">
        <v>1.599</v>
      </c>
      <c r="F7" s="66">
        <v>1.21</v>
      </c>
      <c r="G7" s="66">
        <v>1.2669999999999999</v>
      </c>
      <c r="H7" s="66">
        <v>1.137</v>
      </c>
      <c r="I7" s="66">
        <v>1.0960000000000001</v>
      </c>
      <c r="J7" s="66">
        <v>1.415</v>
      </c>
      <c r="K7" s="66">
        <v>1.468</v>
      </c>
      <c r="L7" s="66">
        <v>1.804</v>
      </c>
      <c r="M7" s="66">
        <v>1.726</v>
      </c>
      <c r="N7" s="66">
        <v>1.8620000000000001</v>
      </c>
      <c r="O7" s="66">
        <v>1.722</v>
      </c>
      <c r="P7" s="66">
        <v>1.8959999999999999</v>
      </c>
      <c r="Q7" s="66">
        <v>2.31</v>
      </c>
      <c r="R7" s="66">
        <v>2.9169999999999998</v>
      </c>
      <c r="S7" s="66">
        <v>3.205</v>
      </c>
      <c r="T7" s="66">
        <v>2.515</v>
      </c>
      <c r="U7" s="66">
        <v>2.548</v>
      </c>
      <c r="V7" s="66">
        <v>2.145</v>
      </c>
      <c r="W7" s="66">
        <v>2.1240000000000001</v>
      </c>
      <c r="X7" s="66">
        <v>1.988</v>
      </c>
      <c r="Y7" s="66">
        <v>1.9179999999999999</v>
      </c>
      <c r="Z7" s="66">
        <v>1.776</v>
      </c>
      <c r="AA7" s="66">
        <v>1.889</v>
      </c>
      <c r="AB7" s="66">
        <v>1.764</v>
      </c>
    </row>
    <row r="8" spans="2:28" ht="12.75" customHeight="1">
      <c r="B8" s="63" t="s">
        <v>122</v>
      </c>
      <c r="C8" s="61"/>
      <c r="D8" s="66" t="s">
        <v>153</v>
      </c>
      <c r="E8" s="66" t="s">
        <v>153</v>
      </c>
      <c r="F8" s="66" t="s">
        <v>153</v>
      </c>
      <c r="G8" s="66" t="s">
        <v>153</v>
      </c>
      <c r="H8" s="66">
        <v>0.04</v>
      </c>
      <c r="I8" s="66" t="s">
        <v>153</v>
      </c>
      <c r="J8" s="66" t="s">
        <v>153</v>
      </c>
      <c r="K8" s="66" t="s">
        <v>153</v>
      </c>
      <c r="L8" s="66" t="s">
        <v>153</v>
      </c>
      <c r="M8" s="66" t="s">
        <v>153</v>
      </c>
      <c r="N8" s="66">
        <v>0.001</v>
      </c>
      <c r="O8" s="66">
        <v>0.002</v>
      </c>
      <c r="P8" s="66" t="s">
        <v>153</v>
      </c>
      <c r="Q8" s="66">
        <v>0.002</v>
      </c>
      <c r="R8" s="66">
        <v>0.014</v>
      </c>
      <c r="S8" s="66">
        <v>0.014</v>
      </c>
      <c r="T8" s="66">
        <v>0.01</v>
      </c>
      <c r="U8" s="66">
        <v>0.0080000000000000002</v>
      </c>
      <c r="V8" s="66">
        <v>0.0089999999999999993</v>
      </c>
      <c r="W8" s="66">
        <v>0.0070000000000000001</v>
      </c>
      <c r="X8" s="66">
        <v>0.0089999999999999993</v>
      </c>
      <c r="Y8" s="66">
        <v>0.01</v>
      </c>
      <c r="Z8" s="66">
        <v>0.0080000000000000002</v>
      </c>
      <c r="AA8" s="66">
        <v>0.012</v>
      </c>
      <c r="AB8" s="66">
        <v>0.012</v>
      </c>
    </row>
    <row r="9" spans="2:28" ht="12.75" customHeight="1">
      <c r="B9" s="63" t="s">
        <v>106</v>
      </c>
      <c r="C9" s="61"/>
      <c r="D9" s="66">
        <v>33.79</v>
      </c>
      <c r="E9" s="66">
        <v>47.293999999999997</v>
      </c>
      <c r="F9" s="66">
        <v>50.728999999999999</v>
      </c>
      <c r="G9" s="66">
        <v>54.765</v>
      </c>
      <c r="H9" s="66">
        <v>58.165999999999997</v>
      </c>
      <c r="I9" s="66">
        <v>59.353999999999999</v>
      </c>
      <c r="J9" s="66">
        <v>66.637</v>
      </c>
      <c r="K9" s="66">
        <v>74.173000000000002</v>
      </c>
      <c r="L9" s="66">
        <v>80.974999999999994</v>
      </c>
      <c r="M9" s="66">
        <v>88.629000000000005</v>
      </c>
      <c r="N9" s="66">
        <v>91.186000000000007</v>
      </c>
      <c r="O9" s="66">
        <v>88.832999999999998</v>
      </c>
      <c r="P9" s="66">
        <v>97.001999999999995</v>
      </c>
      <c r="Q9" s="66">
        <v>103.252</v>
      </c>
      <c r="R9" s="66">
        <v>114.81100000000001</v>
      </c>
      <c r="S9" s="66">
        <v>114.217</v>
      </c>
      <c r="T9" s="66">
        <v>116.306</v>
      </c>
      <c r="U9" s="66">
        <v>120.669</v>
      </c>
      <c r="V9" s="66">
        <v>120.727</v>
      </c>
      <c r="W9" s="66">
        <v>125.23699999999999</v>
      </c>
      <c r="X9" s="66">
        <v>126.968</v>
      </c>
      <c r="Y9" s="66">
        <v>133.28200000000001</v>
      </c>
      <c r="Z9" s="66">
        <v>139.10499999999999</v>
      </c>
      <c r="AA9" s="66">
        <v>145.71199999999999</v>
      </c>
      <c r="AB9" s="66">
        <v>159.017</v>
      </c>
    </row>
    <row r="10" spans="2:28" ht="12.75" customHeight="1">
      <c r="B10" s="63" t="s">
        <v>107</v>
      </c>
      <c r="C10" s="61"/>
      <c r="D10" s="66">
        <v>0.024</v>
      </c>
      <c r="E10" s="66">
        <v>0.056000000000000001</v>
      </c>
      <c r="F10" s="66">
        <v>0.129</v>
      </c>
      <c r="G10" s="66">
        <v>0.16400000000000001</v>
      </c>
      <c r="H10" s="66">
        <v>0.058999999999999997</v>
      </c>
      <c r="I10" s="66">
        <v>0.017000000000000001</v>
      </c>
      <c r="J10" s="66">
        <v>0.012999999999999999</v>
      </c>
      <c r="K10" s="66">
        <v>0.0060000000000000001</v>
      </c>
      <c r="L10" s="66">
        <v>0.0040000000000000001</v>
      </c>
      <c r="M10" s="66">
        <v>0.0030000000000000001</v>
      </c>
      <c r="N10" s="66">
        <v>0.001</v>
      </c>
      <c r="O10" s="66" t="s">
        <v>153</v>
      </c>
      <c r="P10" s="66">
        <v>0.002</v>
      </c>
      <c r="Q10" s="66">
        <v>0.001</v>
      </c>
      <c r="R10" s="66">
        <v>0.001</v>
      </c>
      <c r="S10" s="66" t="s">
        <v>153</v>
      </c>
      <c r="T10" s="66">
        <v>0.001</v>
      </c>
      <c r="U10" s="66" t="s">
        <v>153</v>
      </c>
      <c r="V10" s="66" t="s">
        <v>153</v>
      </c>
      <c r="W10" s="66" t="s">
        <v>153</v>
      </c>
      <c r="X10" s="66" t="s">
        <v>153</v>
      </c>
      <c r="Y10" s="66" t="s">
        <v>153</v>
      </c>
      <c r="Z10" s="66">
        <v>0.001</v>
      </c>
      <c r="AA10" s="66" t="s">
        <v>153</v>
      </c>
      <c r="AB10" s="66" t="s">
        <v>153</v>
      </c>
    </row>
    <row r="11" spans="2:28" ht="12.75" customHeight="1">
      <c r="B11" s="63" t="s">
        <v>108</v>
      </c>
      <c r="C11" s="61"/>
      <c r="D11" s="66" t="s">
        <v>153</v>
      </c>
      <c r="E11" s="66" t="s">
        <v>153</v>
      </c>
      <c r="F11" s="66" t="s">
        <v>153</v>
      </c>
      <c r="G11" s="66" t="s">
        <v>153</v>
      </c>
      <c r="H11" s="66" t="s">
        <v>153</v>
      </c>
      <c r="I11" s="66" t="s">
        <v>153</v>
      </c>
      <c r="J11" s="66" t="s">
        <v>153</v>
      </c>
      <c r="K11" s="66" t="s">
        <v>153</v>
      </c>
      <c r="L11" s="66" t="s">
        <v>153</v>
      </c>
      <c r="M11" s="66" t="s">
        <v>153</v>
      </c>
      <c r="N11" s="66" t="s">
        <v>153</v>
      </c>
      <c r="O11" s="66" t="s">
        <v>153</v>
      </c>
      <c r="P11" s="66" t="s">
        <v>153</v>
      </c>
      <c r="Q11" s="66" t="s">
        <v>153</v>
      </c>
      <c r="R11" s="66" t="s">
        <v>153</v>
      </c>
      <c r="S11" s="66" t="s">
        <v>153</v>
      </c>
      <c r="T11" s="66" t="s">
        <v>153</v>
      </c>
      <c r="U11" s="66" t="s">
        <v>153</v>
      </c>
      <c r="V11" s="66" t="s">
        <v>153</v>
      </c>
      <c r="W11" s="66" t="s">
        <v>153</v>
      </c>
      <c r="X11" s="66" t="s">
        <v>153</v>
      </c>
      <c r="Y11" s="66" t="s">
        <v>153</v>
      </c>
      <c r="Z11" s="66" t="s">
        <v>153</v>
      </c>
      <c r="AA11" s="66" t="s">
        <v>153</v>
      </c>
      <c r="AB11" s="66" t="s">
        <v>153</v>
      </c>
    </row>
    <row r="12" spans="2:28" ht="12.75" customHeight="1">
      <c r="B12" s="63" t="s">
        <v>109</v>
      </c>
      <c r="C12" s="61"/>
      <c r="D12" s="66">
        <v>1.0009999999999999</v>
      </c>
      <c r="E12" s="66">
        <v>0.50800000000000001</v>
      </c>
      <c r="F12" s="66">
        <v>0.715</v>
      </c>
      <c r="G12" s="66">
        <v>0.925</v>
      </c>
      <c r="H12" s="66">
        <v>0.79600000000000004</v>
      </c>
      <c r="I12" s="66">
        <v>0.66900000000000004</v>
      </c>
      <c r="J12" s="66">
        <v>0.56000000000000005</v>
      </c>
      <c r="K12" s="66">
        <v>0.86599999999999999</v>
      </c>
      <c r="L12" s="66">
        <v>0.60199999999999998</v>
      </c>
      <c r="M12" s="66">
        <v>0.66900000000000004</v>
      </c>
      <c r="N12" s="66">
        <v>0.79700000000000004</v>
      </c>
      <c r="O12" s="66">
        <v>0.465</v>
      </c>
      <c r="P12" s="66">
        <v>0.46300000000000002</v>
      </c>
      <c r="Q12" s="66">
        <v>0.76100000000000001</v>
      </c>
      <c r="R12" s="66">
        <v>1.129</v>
      </c>
      <c r="S12" s="66">
        <v>0.95199999999999996</v>
      </c>
      <c r="T12" s="66">
        <v>0.81799999999999995</v>
      </c>
      <c r="U12" s="66">
        <v>0.624</v>
      </c>
      <c r="V12" s="66">
        <v>0.252</v>
      </c>
      <c r="W12" s="66">
        <v>0.55200000000000005</v>
      </c>
      <c r="X12" s="66">
        <v>0.42699999999999999</v>
      </c>
      <c r="Y12" s="66">
        <v>0.34699999999999998</v>
      </c>
      <c r="Z12" s="66">
        <v>0.325</v>
      </c>
      <c r="AA12" s="66">
        <v>0.40600000000000003</v>
      </c>
      <c r="AB12" s="66">
        <v>0.72099999999999997</v>
      </c>
    </row>
    <row r="13" spans="2:28" ht="12.75" customHeight="1">
      <c r="B13" s="63" t="s">
        <v>123</v>
      </c>
      <c r="C13" s="61"/>
      <c r="D13" s="66" t="s">
        <v>153</v>
      </c>
      <c r="E13" s="66" t="s">
        <v>153</v>
      </c>
      <c r="F13" s="66" t="s">
        <v>153</v>
      </c>
      <c r="G13" s="66" t="s">
        <v>153</v>
      </c>
      <c r="H13" s="66">
        <v>0.13700000000000001</v>
      </c>
      <c r="I13" s="66">
        <v>0.0089999999999999993</v>
      </c>
      <c r="J13" s="66" t="s">
        <v>153</v>
      </c>
      <c r="K13" s="66">
        <v>0.042999999999999997</v>
      </c>
      <c r="L13" s="66">
        <v>0.035000000000000003</v>
      </c>
      <c r="M13" s="66">
        <v>0.060999999999999999</v>
      </c>
      <c r="N13" s="66" t="s">
        <v>153</v>
      </c>
      <c r="O13" s="66" t="s">
        <v>153</v>
      </c>
      <c r="P13" s="66" t="s">
        <v>153</v>
      </c>
      <c r="Q13" s="66" t="s">
        <v>153</v>
      </c>
      <c r="R13" s="66" t="s">
        <v>153</v>
      </c>
      <c r="S13" s="66">
        <v>0.0030000000000000001</v>
      </c>
      <c r="T13" s="66" t="s">
        <v>153</v>
      </c>
      <c r="U13" s="66" t="s">
        <v>153</v>
      </c>
      <c r="V13" s="66" t="s">
        <v>153</v>
      </c>
      <c r="W13" s="66" t="s">
        <v>153</v>
      </c>
      <c r="X13" s="66" t="s">
        <v>153</v>
      </c>
      <c r="Y13" s="66" t="s">
        <v>153</v>
      </c>
      <c r="Z13" s="66" t="s">
        <v>153</v>
      </c>
      <c r="AA13" s="66" t="s">
        <v>153</v>
      </c>
      <c r="AB13" s="66" t="s">
        <v>153</v>
      </c>
    </row>
    <row r="14" spans="2:28" ht="12.75" customHeight="1" thickBot="1">
      <c r="B14" s="93" t="s">
        <v>113</v>
      </c>
      <c r="C14" s="68"/>
      <c r="D14" s="95">
        <v>40.42</v>
      </c>
      <c r="E14" s="95">
        <v>39.173999999999999</v>
      </c>
      <c r="F14" s="95">
        <v>41.683</v>
      </c>
      <c r="G14" s="95">
        <v>47.014000000000003</v>
      </c>
      <c r="H14" s="95">
        <v>49.557000000000002</v>
      </c>
      <c r="I14" s="95">
        <v>52.259</v>
      </c>
      <c r="J14" s="95">
        <v>56.785999999999994</v>
      </c>
      <c r="K14" s="95">
        <v>63.435</v>
      </c>
      <c r="L14" s="95">
        <v>64.705000000000013</v>
      </c>
      <c r="M14" s="95">
        <v>67.852999999999994</v>
      </c>
      <c r="N14" s="95">
        <v>73.092000000000013</v>
      </c>
      <c r="O14" s="95">
        <v>79.056000000000012</v>
      </c>
      <c r="P14" s="95">
        <v>84.801999999999992</v>
      </c>
      <c r="Q14" s="95">
        <v>90.805</v>
      </c>
      <c r="R14" s="95">
        <v>98.949000000000012</v>
      </c>
      <c r="S14" s="95">
        <v>102.027</v>
      </c>
      <c r="T14" s="95">
        <v>104.185</v>
      </c>
      <c r="U14" s="95">
        <v>103.913</v>
      </c>
      <c r="V14" s="95">
        <v>101.742</v>
      </c>
      <c r="W14" s="95">
        <v>110.42500000000001</v>
      </c>
      <c r="X14" s="95">
        <v>116.72800000000001</v>
      </c>
      <c r="Y14" s="95">
        <v>122.246</v>
      </c>
      <c r="Z14" s="95">
        <v>130.352</v>
      </c>
      <c r="AA14" s="95">
        <v>142.20999999999998</v>
      </c>
      <c r="AB14" s="95">
        <v>155.05699999999999</v>
      </c>
    </row>
    <row r="15" spans="2:28" ht="12.75" customHeight="1">
      <c r="B15" s="70" t="s">
        <v>68</v>
      </c>
      <c r="C15" s="71"/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</row>
    <row r="16" ht="12.75" customHeight="1">
      <c r="B16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>
    <tabColor indexed="41"/>
  </sheetPr>
  <dimension ref="B1:AB13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20.2857142857143" style="54" customWidth="1"/>
    <col min="3" max="4" width="6.42857142857143" style="54" customWidth="1"/>
    <col min="5" max="14" width="6.42857142857143" style="89" customWidth="1"/>
    <col min="15" max="16384" width="6.42857142857143" style="54"/>
  </cols>
  <sheetData>
    <row r="1" spans="2:14" s="106" customFormat="1" ht="12.75" customHeight="1"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2:28" s="106" customFormat="1" ht="15" customHeight="1">
      <c r="B2" s="107" t="s">
        <v>126</v>
      </c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109"/>
      <c r="C3" s="109"/>
      <c r="D3" s="109"/>
      <c r="E3" s="110"/>
      <c r="F3" s="110"/>
      <c r="G3" s="110"/>
      <c r="H3" s="110"/>
      <c r="I3" s="110"/>
      <c r="J3" s="110"/>
      <c r="K3" s="110"/>
      <c r="L3" s="110"/>
      <c r="M3" s="108"/>
      <c r="N3" s="108"/>
      <c r="O3" s="108"/>
      <c r="P3" s="108"/>
      <c r="Q3" s="108"/>
      <c r="R3" s="108"/>
      <c r="S3" s="111"/>
      <c r="T3" s="111"/>
      <c r="U3" s="111"/>
      <c r="V3" s="111"/>
      <c r="W3" s="111"/>
      <c r="X3" s="111"/>
      <c r="Y3" s="111"/>
      <c r="Z3" s="111"/>
      <c r="AA3" s="111"/>
      <c r="AB3" s="111"/>
    </row>
    <row r="4" spans="2:28" ht="15" customHeight="1">
      <c r="B4" s="112"/>
      <c r="C4" s="113"/>
      <c r="D4" s="114">
        <v>1995</v>
      </c>
      <c r="E4" s="114">
        <v>1996</v>
      </c>
      <c r="F4" s="114">
        <v>1997</v>
      </c>
      <c r="G4" s="114">
        <v>1998</v>
      </c>
      <c r="H4" s="114">
        <v>1999</v>
      </c>
      <c r="I4" s="114">
        <v>2000</v>
      </c>
      <c r="J4" s="114">
        <v>2001</v>
      </c>
      <c r="K4" s="114">
        <v>2002</v>
      </c>
      <c r="L4" s="114">
        <v>2003</v>
      </c>
      <c r="M4" s="114">
        <v>2004</v>
      </c>
      <c r="N4" s="114">
        <v>2005</v>
      </c>
      <c r="O4" s="114">
        <v>2006</v>
      </c>
      <c r="P4" s="114">
        <v>2007</v>
      </c>
      <c r="Q4" s="114">
        <v>2008</v>
      </c>
      <c r="R4" s="114">
        <v>2009</v>
      </c>
      <c r="S4" s="114">
        <v>2010</v>
      </c>
      <c r="T4" s="114">
        <v>2011</v>
      </c>
      <c r="U4" s="114">
        <v>2012</v>
      </c>
      <c r="V4" s="114">
        <v>2013</v>
      </c>
      <c r="W4" s="114">
        <v>2014</v>
      </c>
      <c r="X4" s="114">
        <v>2015</v>
      </c>
      <c r="Y4" s="114">
        <v>2016</v>
      </c>
      <c r="Z4" s="114">
        <v>2017</v>
      </c>
      <c r="AA4" s="114">
        <v>2018</v>
      </c>
      <c r="AB4" s="114">
        <v>2019</v>
      </c>
    </row>
    <row r="5" spans="2:28" ht="12.75" customHeight="1">
      <c r="B5" s="115" t="s">
        <v>127</v>
      </c>
      <c r="C5" s="116"/>
      <c r="D5" s="62">
        <v>-197.238</v>
      </c>
      <c r="E5" s="62">
        <v>-54.773000000000003</v>
      </c>
      <c r="F5" s="62">
        <v>-62.372</v>
      </c>
      <c r="G5" s="62">
        <v>-89.754000000000005</v>
      </c>
      <c r="H5" s="62">
        <v>-70.233000000000004</v>
      </c>
      <c r="I5" s="62">
        <v>-85.052000000000007</v>
      </c>
      <c r="J5" s="62">
        <v>-140.87100000000001</v>
      </c>
      <c r="K5" s="62">
        <v>-170.453</v>
      </c>
      <c r="L5" s="62">
        <v>-193.482</v>
      </c>
      <c r="M5" s="62">
        <v>-72.925</v>
      </c>
      <c r="N5" s="62">
        <v>-97.665</v>
      </c>
      <c r="O5" s="62">
        <v>-76.281000000000006</v>
      </c>
      <c r="P5" s="62">
        <v>-25.096</v>
      </c>
      <c r="Q5" s="62">
        <v>-79.665000000000006</v>
      </c>
      <c r="R5" s="62">
        <v>-214.21100000000001</v>
      </c>
      <c r="S5" s="62">
        <v>-166.017</v>
      </c>
      <c r="T5" s="62">
        <v>-109.896</v>
      </c>
      <c r="U5" s="62">
        <v>-159.55199999999999</v>
      </c>
      <c r="V5" s="62">
        <v>-51.128999999999998</v>
      </c>
      <c r="W5" s="62">
        <v>-90.561000000000007</v>
      </c>
      <c r="X5" s="62">
        <v>-28.26</v>
      </c>
      <c r="Y5" s="62">
        <v>34.136000000000003</v>
      </c>
      <c r="Z5" s="62">
        <v>76.718000000000004</v>
      </c>
      <c r="AA5" s="62">
        <v>49.259</v>
      </c>
      <c r="AB5" s="62">
        <v>15.374000000000001</v>
      </c>
    </row>
    <row r="6" spans="2:28" ht="12.75" customHeight="1">
      <c r="B6" s="117" t="s">
        <v>128</v>
      </c>
      <c r="C6" s="118"/>
      <c r="D6" s="119">
        <v>-224.04599999999999</v>
      </c>
      <c r="E6" s="119">
        <v>-92.41</v>
      </c>
      <c r="F6" s="119">
        <v>-51.182000000000002</v>
      </c>
      <c r="G6" s="119">
        <v>-98.49</v>
      </c>
      <c r="H6" s="119">
        <v>-73.414000000000001</v>
      </c>
      <c r="I6" s="119">
        <v>-75.850999999999999</v>
      </c>
      <c r="J6" s="119">
        <v>-127.066</v>
      </c>
      <c r="K6" s="119">
        <v>-154.25</v>
      </c>
      <c r="L6" s="119">
        <v>-177.238</v>
      </c>
      <c r="M6" s="119">
        <v>-69.317999999999998</v>
      </c>
      <c r="N6" s="119">
        <v>-94.772000000000006</v>
      </c>
      <c r="O6" s="119">
        <v>-76.665999999999997</v>
      </c>
      <c r="P6" s="119">
        <v>-52.082999999999998</v>
      </c>
      <c r="Q6" s="119">
        <v>-82.016999999999996</v>
      </c>
      <c r="R6" s="119">
        <v>-178.855</v>
      </c>
      <c r="S6" s="119">
        <v>-142.113</v>
      </c>
      <c r="T6" s="119">
        <v>-91.715999999999994</v>
      </c>
      <c r="U6" s="119">
        <v>-150.63900000000001</v>
      </c>
      <c r="V6" s="119">
        <v>-64.174000000000007</v>
      </c>
      <c r="W6" s="119">
        <v>-95.561999999999998</v>
      </c>
      <c r="X6" s="119">
        <v>-56.165</v>
      </c>
      <c r="Y6" s="119">
        <v>-20.417000000000002</v>
      </c>
      <c r="Z6" s="119">
        <v>26.626000000000001</v>
      </c>
      <c r="AA6" s="119">
        <v>9.0500000000000007</v>
      </c>
      <c r="AB6" s="119">
        <v>-31.672000000000001</v>
      </c>
    </row>
    <row r="7" spans="2:28" ht="12.75" customHeight="1">
      <c r="B7" s="117" t="s">
        <v>129</v>
      </c>
      <c r="C7" s="118"/>
      <c r="D7" s="119">
        <v>31.157</v>
      </c>
      <c r="E7" s="119">
        <v>42.057000000000002</v>
      </c>
      <c r="F7" s="119">
        <v>-10.039</v>
      </c>
      <c r="G7" s="119">
        <v>9.8819999999999997</v>
      </c>
      <c r="H7" s="119">
        <v>2.6560000000000001</v>
      </c>
      <c r="I7" s="119">
        <v>-13.084</v>
      </c>
      <c r="J7" s="119">
        <v>-11.124000000000001</v>
      </c>
      <c r="K7" s="119">
        <v>-10.019</v>
      </c>
      <c r="L7" s="119">
        <v>-11.74</v>
      </c>
      <c r="M7" s="119">
        <v>-1.054</v>
      </c>
      <c r="N7" s="119">
        <v>-2.7989999999999999</v>
      </c>
      <c r="O7" s="119">
        <v>-11.417999999999999</v>
      </c>
      <c r="P7" s="119">
        <v>10.875</v>
      </c>
      <c r="Q7" s="119">
        <v>-7.69</v>
      </c>
      <c r="R7" s="119">
        <v>-24.707000000000001</v>
      </c>
      <c r="S7" s="119">
        <v>-15.185</v>
      </c>
      <c r="T7" s="119">
        <v>-11.254</v>
      </c>
      <c r="U7" s="119">
        <v>-2.085</v>
      </c>
      <c r="V7" s="119">
        <v>12.13</v>
      </c>
      <c r="W7" s="119">
        <v>7.6929999999999996</v>
      </c>
      <c r="X7" s="119">
        <v>25.992000000000001</v>
      </c>
      <c r="Y7" s="119">
        <v>49.667000000000002</v>
      </c>
      <c r="Z7" s="119">
        <v>41.91</v>
      </c>
      <c r="AA7" s="119">
        <v>23.562999999999999</v>
      </c>
      <c r="AB7" s="119">
        <v>35.956000000000003</v>
      </c>
    </row>
    <row r="8" spans="2:28" ht="12.75" customHeight="1" thickBot="1">
      <c r="B8" s="120" t="s">
        <v>130</v>
      </c>
      <c r="C8" s="121"/>
      <c r="D8" s="122">
        <v>-4.3490000000000002</v>
      </c>
      <c r="E8" s="122">
        <v>-4.42</v>
      </c>
      <c r="F8" s="122">
        <v>-1.151</v>
      </c>
      <c r="G8" s="122">
        <v>-1.1459999999999999</v>
      </c>
      <c r="H8" s="122">
        <v>0.525</v>
      </c>
      <c r="I8" s="122">
        <v>3.883</v>
      </c>
      <c r="J8" s="122">
        <v>-2.681</v>
      </c>
      <c r="K8" s="122">
        <v>-6.1840000000000002</v>
      </c>
      <c r="L8" s="122">
        <v>-4.5039999999999996</v>
      </c>
      <c r="M8" s="122">
        <v>-2.5529999999999999</v>
      </c>
      <c r="N8" s="122">
        <v>-0.094</v>
      </c>
      <c r="O8" s="122">
        <v>11.803000000000001</v>
      </c>
      <c r="P8" s="122">
        <v>16.111999999999998</v>
      </c>
      <c r="Q8" s="122">
        <v>10.042</v>
      </c>
      <c r="R8" s="122">
        <v>-10.648999999999999</v>
      </c>
      <c r="S8" s="122">
        <v>-8.7189999999999994</v>
      </c>
      <c r="T8" s="122">
        <v>-6.9260000000000002</v>
      </c>
      <c r="U8" s="122">
        <v>-6.8280000000000003</v>
      </c>
      <c r="V8" s="122">
        <v>0.915</v>
      </c>
      <c r="W8" s="122">
        <v>-2.6920000000000002</v>
      </c>
      <c r="X8" s="122">
        <v>1.913</v>
      </c>
      <c r="Y8" s="122">
        <v>4.8860000000000001</v>
      </c>
      <c r="Z8" s="122">
        <v>8.1820000000000004</v>
      </c>
      <c r="AA8" s="122">
        <v>16.646000000000001</v>
      </c>
      <c r="AB8" s="122">
        <v>11.09</v>
      </c>
    </row>
    <row r="9" spans="2:28" ht="12.75" customHeight="1">
      <c r="B9" s="70" t="s">
        <v>68</v>
      </c>
      <c r="C9" s="117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</row>
    <row r="10" spans="2:4" ht="12.75" customHeight="1">
      <c r="B10" s="70" t="s">
        <v>154</v>
      </c>
      <c r="C10" s="70"/>
      <c r="D10" s="70"/>
    </row>
    <row r="11" spans="2:4" ht="12.75" customHeight="1">
      <c r="B11" s="53"/>
      <c r="C11" s="53"/>
      <c r="D11" s="53"/>
    </row>
    <row r="12" spans="2:4" ht="12.75" customHeight="1">
      <c r="B12" s="53"/>
      <c r="C12" s="53"/>
      <c r="D12" s="53"/>
    </row>
    <row r="13" spans="2:4" ht="12.75" customHeight="1">
      <c r="B13" s="53"/>
      <c r="C13" s="53"/>
      <c r="D13" s="53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>
    <tabColor indexed="41"/>
  </sheetPr>
  <dimension ref="B2:AB23"/>
  <sheetViews>
    <sheetView showGridLines="0" zoomScale="120" zoomScaleNormal="120" workbookViewId="0" topLeftCell="A1">
      <selection pane="topLeft" activeCell="F33" sqref="F33"/>
    </sheetView>
  </sheetViews>
  <sheetFormatPr defaultColWidth="6.42578125" defaultRowHeight="12.75" customHeight="1"/>
  <cols>
    <col min="1" max="1" width="2.85714285714286" style="54" customWidth="1"/>
    <col min="2" max="2" width="31.8571428571429" style="54" customWidth="1"/>
    <col min="3" max="4" width="6.42857142857143" style="53" customWidth="1"/>
    <col min="5" max="5" width="6.42857142857143" style="54" customWidth="1"/>
    <col min="6" max="16384" width="6.42857142857143" style="54"/>
  </cols>
  <sheetData>
    <row r="2" spans="2:28" ht="15" customHeight="1">
      <c r="B2" s="52" t="s">
        <v>131</v>
      </c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2:28" ht="15" customHeight="1">
      <c r="B4" s="57"/>
      <c r="C4" s="58"/>
      <c r="D4" s="59">
        <v>1995</v>
      </c>
      <c r="E4" s="59">
        <v>1996</v>
      </c>
      <c r="F4" s="59">
        <v>1997</v>
      </c>
      <c r="G4" s="59">
        <v>1998</v>
      </c>
      <c r="H4" s="59">
        <v>1999</v>
      </c>
      <c r="I4" s="59">
        <v>2000</v>
      </c>
      <c r="J4" s="59">
        <v>2001</v>
      </c>
      <c r="K4" s="59">
        <v>2002</v>
      </c>
      <c r="L4" s="59">
        <v>2003</v>
      </c>
      <c r="M4" s="59">
        <v>2004</v>
      </c>
      <c r="N4" s="59">
        <v>2005</v>
      </c>
      <c r="O4" s="59">
        <v>2006</v>
      </c>
      <c r="P4" s="59">
        <v>2007</v>
      </c>
      <c r="Q4" s="59">
        <v>2008</v>
      </c>
      <c r="R4" s="59">
        <v>2009</v>
      </c>
      <c r="S4" s="59">
        <v>2010</v>
      </c>
      <c r="T4" s="59">
        <v>2011</v>
      </c>
      <c r="U4" s="59">
        <v>2012</v>
      </c>
      <c r="V4" s="59">
        <v>2013</v>
      </c>
      <c r="W4" s="59">
        <v>2014</v>
      </c>
      <c r="X4" s="59">
        <v>2015</v>
      </c>
      <c r="Y4" s="59">
        <v>2016</v>
      </c>
      <c r="Z4" s="59">
        <v>2017</v>
      </c>
      <c r="AA4" s="59">
        <v>2018</v>
      </c>
      <c r="AB4" s="59">
        <v>2019</v>
      </c>
    </row>
    <row r="5" spans="2:28" ht="12.75" customHeight="1">
      <c r="B5" s="80" t="s">
        <v>132</v>
      </c>
      <c r="C5" s="61"/>
      <c r="D5" s="81">
        <v>216.645</v>
      </c>
      <c r="E5" s="81">
        <v>211.77699999999999</v>
      </c>
      <c r="F5" s="81">
        <v>240.34100000000001</v>
      </c>
      <c r="G5" s="81">
        <v>300.976</v>
      </c>
      <c r="H5" s="81">
        <v>342.08300000000003</v>
      </c>
      <c r="I5" s="81">
        <v>405.41800000000001</v>
      </c>
      <c r="J5" s="81">
        <v>585.615</v>
      </c>
      <c r="K5" s="81">
        <v>695.13300000000004</v>
      </c>
      <c r="L5" s="81">
        <v>795.34699999999998</v>
      </c>
      <c r="M5" s="81">
        <v>873.76</v>
      </c>
      <c r="N5" s="81">
        <v>910.30899999999997</v>
      </c>
      <c r="O5" s="81">
        <v>973.15300000000002</v>
      </c>
      <c r="P5" s="81">
        <v>1054.684</v>
      </c>
      <c r="Q5" s="81">
        <v>1136.819</v>
      </c>
      <c r="R5" s="81">
        <v>1319.0640000000001</v>
      </c>
      <c r="S5" s="81">
        <v>1480.165</v>
      </c>
      <c r="T5" s="81">
        <v>1606.492</v>
      </c>
      <c r="U5" s="81">
        <v>1805.4290000000001</v>
      </c>
      <c r="V5" s="81">
        <v>1840.412</v>
      </c>
      <c r="W5" s="81">
        <v>1819.098</v>
      </c>
      <c r="X5" s="81">
        <v>1836.255</v>
      </c>
      <c r="Y5" s="81">
        <v>1755.1420000000001</v>
      </c>
      <c r="Z5" s="81">
        <v>1749.701</v>
      </c>
      <c r="AA5" s="81">
        <v>1734.626</v>
      </c>
      <c r="AB5" s="81">
        <v>1738.7280000000001</v>
      </c>
    </row>
    <row r="6" spans="2:28" ht="12.75" customHeight="1">
      <c r="B6" s="97" t="s">
        <v>133</v>
      </c>
      <c r="C6" s="61"/>
      <c r="D6" s="66" t="s">
        <v>153</v>
      </c>
      <c r="E6" s="66" t="s">
        <v>153</v>
      </c>
      <c r="F6" s="66" t="s">
        <v>153</v>
      </c>
      <c r="G6" s="66" t="s">
        <v>153</v>
      </c>
      <c r="H6" s="66" t="s">
        <v>153</v>
      </c>
      <c r="I6" s="66" t="s">
        <v>153</v>
      </c>
      <c r="J6" s="66">
        <v>7.1630000000000003</v>
      </c>
      <c r="K6" s="66">
        <v>24.416</v>
      </c>
      <c r="L6" s="66">
        <v>10.961</v>
      </c>
      <c r="M6" s="66">
        <v>12.215999999999999</v>
      </c>
      <c r="N6" s="66">
        <v>10.119</v>
      </c>
      <c r="O6" s="66">
        <v>7.8710000000000004</v>
      </c>
      <c r="P6" s="66">
        <v>8.7520000000000007</v>
      </c>
      <c r="Q6" s="66">
        <v>9.65</v>
      </c>
      <c r="R6" s="66">
        <v>9.6389999999999993</v>
      </c>
      <c r="S6" s="66">
        <v>8.5150000000000006</v>
      </c>
      <c r="T6" s="66">
        <v>3.3119999999999998</v>
      </c>
      <c r="U6" s="66">
        <v>8.4060000000000006</v>
      </c>
      <c r="V6" s="66">
        <v>6.835</v>
      </c>
      <c r="W6" s="66">
        <v>9.9610000000000003</v>
      </c>
      <c r="X6" s="66">
        <v>5.3639999999999999</v>
      </c>
      <c r="Y6" s="66">
        <v>8.5020000000000007</v>
      </c>
      <c r="Z6" s="66">
        <v>5.9109999999999996</v>
      </c>
      <c r="AA6" s="66">
        <v>8.6760000000000002</v>
      </c>
      <c r="AB6" s="66">
        <v>8.6760000000000002</v>
      </c>
    </row>
    <row r="7" spans="2:28" ht="12.75" customHeight="1">
      <c r="B7" s="63" t="s">
        <v>134</v>
      </c>
      <c r="C7" s="61"/>
      <c r="D7" s="66">
        <v>132.96799999999999</v>
      </c>
      <c r="E7" s="66">
        <v>147.84100000000001</v>
      </c>
      <c r="F7" s="66">
        <v>160.46600000000001</v>
      </c>
      <c r="G7" s="66">
        <v>196.515</v>
      </c>
      <c r="H7" s="66">
        <v>232.191</v>
      </c>
      <c r="I7" s="66">
        <v>275.49700000000001</v>
      </c>
      <c r="J7" s="66">
        <v>355.15100000000001</v>
      </c>
      <c r="K7" s="66">
        <v>427.87299999999999</v>
      </c>
      <c r="L7" s="66">
        <v>541.48699999999997</v>
      </c>
      <c r="M7" s="66">
        <v>642.88</v>
      </c>
      <c r="N7" s="66">
        <v>710.35299999999995</v>
      </c>
      <c r="O7" s="66">
        <v>799.29200000000003</v>
      </c>
      <c r="P7" s="66">
        <v>888.90</v>
      </c>
      <c r="Q7" s="66">
        <v>967.08199999999999</v>
      </c>
      <c r="R7" s="66">
        <v>1125.0540000000001</v>
      </c>
      <c r="S7" s="66">
        <v>1280.259</v>
      </c>
      <c r="T7" s="66">
        <v>1408.153</v>
      </c>
      <c r="U7" s="66">
        <v>1603.4760000000001</v>
      </c>
      <c r="V7" s="66">
        <v>1639.1110000000001</v>
      </c>
      <c r="W7" s="66">
        <v>1622.9639999999999</v>
      </c>
      <c r="X7" s="66">
        <v>1648.33</v>
      </c>
      <c r="Y7" s="66">
        <v>1593.0740000000001</v>
      </c>
      <c r="Z7" s="66">
        <v>1602.348</v>
      </c>
      <c r="AA7" s="66">
        <v>1553.6969999999999</v>
      </c>
      <c r="AB7" s="66">
        <v>1559.0990000000002</v>
      </c>
    </row>
    <row r="8" spans="2:28" ht="12.75" customHeight="1">
      <c r="B8" s="97" t="s">
        <v>135</v>
      </c>
      <c r="C8" s="61"/>
      <c r="D8" s="66">
        <v>83.677000000000007</v>
      </c>
      <c r="E8" s="66">
        <v>63.936</v>
      </c>
      <c r="F8" s="66">
        <v>79.875</v>
      </c>
      <c r="G8" s="66">
        <v>104.461</v>
      </c>
      <c r="H8" s="66">
        <v>109.892</v>
      </c>
      <c r="I8" s="66">
        <v>129.92099999999999</v>
      </c>
      <c r="J8" s="66">
        <v>223.30099999999999</v>
      </c>
      <c r="K8" s="66">
        <v>242.84399999999999</v>
      </c>
      <c r="L8" s="66">
        <v>242.899</v>
      </c>
      <c r="M8" s="66">
        <v>218.66399999999999</v>
      </c>
      <c r="N8" s="66">
        <v>189.83699999999999</v>
      </c>
      <c r="O8" s="66">
        <v>165.99</v>
      </c>
      <c r="P8" s="66">
        <v>157.03200000000001</v>
      </c>
      <c r="Q8" s="66">
        <v>160.08699999999999</v>
      </c>
      <c r="R8" s="66">
        <v>184.37100000000001</v>
      </c>
      <c r="S8" s="66">
        <v>191.39099999999999</v>
      </c>
      <c r="T8" s="66">
        <v>195.02699999999999</v>
      </c>
      <c r="U8" s="66">
        <v>193.547</v>
      </c>
      <c r="V8" s="66">
        <v>194.46600000000001</v>
      </c>
      <c r="W8" s="66">
        <v>186.173</v>
      </c>
      <c r="X8" s="66">
        <v>182.56100000000001</v>
      </c>
      <c r="Y8" s="66">
        <v>153.566</v>
      </c>
      <c r="Z8" s="66">
        <v>141.44200000000001</v>
      </c>
      <c r="AA8" s="66">
        <v>172.25299999999999</v>
      </c>
      <c r="AB8" s="66">
        <v>170.95299999999997</v>
      </c>
    </row>
    <row r="9" spans="2:28" ht="12.75" customHeight="1">
      <c r="B9" s="80" t="s">
        <v>136</v>
      </c>
      <c r="C9" s="61"/>
      <c r="D9" s="81">
        <v>199.15199999999999</v>
      </c>
      <c r="E9" s="81">
        <v>188.50</v>
      </c>
      <c r="F9" s="81">
        <v>214.04599999999999</v>
      </c>
      <c r="G9" s="81">
        <v>272.22199999999998</v>
      </c>
      <c r="H9" s="81">
        <v>315.63400000000001</v>
      </c>
      <c r="I9" s="81">
        <v>377.79599999999999</v>
      </c>
      <c r="J9" s="81">
        <v>554.66399999999999</v>
      </c>
      <c r="K9" s="81">
        <v>654.86599999999999</v>
      </c>
      <c r="L9" s="81">
        <v>747.83199999999999</v>
      </c>
      <c r="M9" s="81">
        <v>811.475</v>
      </c>
      <c r="N9" s="81">
        <v>839.67</v>
      </c>
      <c r="O9" s="81">
        <v>892.97</v>
      </c>
      <c r="P9" s="81">
        <v>971.55899999999997</v>
      </c>
      <c r="Q9" s="81">
        <v>1049.3050000000001</v>
      </c>
      <c r="R9" s="81">
        <v>1223.7339999999999</v>
      </c>
      <c r="S9" s="81">
        <v>1383.443</v>
      </c>
      <c r="T9" s="81">
        <v>1506.2439999999999</v>
      </c>
      <c r="U9" s="81">
        <v>1697.9880000000001</v>
      </c>
      <c r="V9" s="81">
        <v>1734.1379999999999</v>
      </c>
      <c r="W9" s="81">
        <v>1713.712</v>
      </c>
      <c r="X9" s="81">
        <v>1740.3409999999999</v>
      </c>
      <c r="Y9" s="81">
        <v>1714.2080000000001</v>
      </c>
      <c r="Z9" s="81">
        <v>1734.395</v>
      </c>
      <c r="AA9" s="81">
        <v>1752.078</v>
      </c>
      <c r="AB9" s="81">
        <v>1791.424</v>
      </c>
    </row>
    <row r="10" spans="2:28" ht="12.75" customHeight="1">
      <c r="B10" s="97" t="s">
        <v>133</v>
      </c>
      <c r="C10" s="61"/>
      <c r="D10" s="66" t="s">
        <v>153</v>
      </c>
      <c r="E10" s="66" t="s">
        <v>153</v>
      </c>
      <c r="F10" s="66" t="s">
        <v>153</v>
      </c>
      <c r="G10" s="66" t="s">
        <v>153</v>
      </c>
      <c r="H10" s="66" t="s">
        <v>153</v>
      </c>
      <c r="I10" s="66" t="s">
        <v>153</v>
      </c>
      <c r="J10" s="66">
        <v>7.1630000000000003</v>
      </c>
      <c r="K10" s="66">
        <v>24.416</v>
      </c>
      <c r="L10" s="66">
        <v>11.077999999999999</v>
      </c>
      <c r="M10" s="66">
        <v>12.542999999999999</v>
      </c>
      <c r="N10" s="66">
        <v>10.455</v>
      </c>
      <c r="O10" s="66">
        <v>8.195</v>
      </c>
      <c r="P10" s="66">
        <v>9.0809999999999995</v>
      </c>
      <c r="Q10" s="66">
        <v>9.6820000000000004</v>
      </c>
      <c r="R10" s="66">
        <v>9.6760000000000002</v>
      </c>
      <c r="S10" s="66">
        <v>8.5589999999999993</v>
      </c>
      <c r="T10" s="66">
        <v>3.3570000000000002</v>
      </c>
      <c r="U10" s="66">
        <v>8.4540000000000006</v>
      </c>
      <c r="V10" s="66">
        <v>6.8970000000000002</v>
      </c>
      <c r="W10" s="66">
        <v>15.269</v>
      </c>
      <c r="X10" s="66">
        <v>15.218</v>
      </c>
      <c r="Y10" s="66">
        <v>54.328000000000003</v>
      </c>
      <c r="Z10" s="66">
        <v>73.662999999999997</v>
      </c>
      <c r="AA10" s="66">
        <v>108.64</v>
      </c>
      <c r="AB10" s="66">
        <v>139.68100000000001</v>
      </c>
    </row>
    <row r="11" spans="2:28" ht="12.75" customHeight="1">
      <c r="B11" s="63" t="s">
        <v>134</v>
      </c>
      <c r="C11" s="61"/>
      <c r="D11" s="66">
        <v>124.236</v>
      </c>
      <c r="E11" s="66">
        <v>135.91499999999999</v>
      </c>
      <c r="F11" s="66">
        <v>145.75200000000001</v>
      </c>
      <c r="G11" s="66">
        <v>184.98599999999999</v>
      </c>
      <c r="H11" s="66">
        <v>222.36600000000001</v>
      </c>
      <c r="I11" s="66">
        <v>267.74</v>
      </c>
      <c r="J11" s="66">
        <v>347.665</v>
      </c>
      <c r="K11" s="66">
        <v>415.262</v>
      </c>
      <c r="L11" s="66">
        <v>530.31399999999996</v>
      </c>
      <c r="M11" s="66">
        <v>619.87099999999998</v>
      </c>
      <c r="N11" s="66">
        <v>685.52300000000002</v>
      </c>
      <c r="O11" s="66">
        <v>774.68100000000004</v>
      </c>
      <c r="P11" s="66">
        <v>863.88199999999995</v>
      </c>
      <c r="Q11" s="66">
        <v>942.59699999999998</v>
      </c>
      <c r="R11" s="66">
        <v>1109.2249999999999</v>
      </c>
      <c r="S11" s="66">
        <v>1265.204</v>
      </c>
      <c r="T11" s="66">
        <v>1394.305</v>
      </c>
      <c r="U11" s="66">
        <v>1591.6079999999999</v>
      </c>
      <c r="V11" s="66">
        <v>1627.34</v>
      </c>
      <c r="W11" s="66">
        <v>1612.933</v>
      </c>
      <c r="X11" s="66">
        <v>1638.2829999999999</v>
      </c>
      <c r="Y11" s="66">
        <v>1581.195</v>
      </c>
      <c r="Z11" s="66">
        <v>1590.521</v>
      </c>
      <c r="AA11" s="66">
        <v>1542.0920000000001</v>
      </c>
      <c r="AB11" s="66">
        <v>1584.0909999999999</v>
      </c>
    </row>
    <row r="12" spans="2:28" ht="12.75" customHeight="1">
      <c r="B12" s="97" t="s">
        <v>135</v>
      </c>
      <c r="C12" s="61"/>
      <c r="D12" s="66">
        <v>74.915999999999997</v>
      </c>
      <c r="E12" s="66">
        <v>52.585</v>
      </c>
      <c r="F12" s="66">
        <v>68.293999999999997</v>
      </c>
      <c r="G12" s="66">
        <v>87.236000000000004</v>
      </c>
      <c r="H12" s="66">
        <v>93.268000000000001</v>
      </c>
      <c r="I12" s="66">
        <v>110.056</v>
      </c>
      <c r="J12" s="66">
        <v>199.83600000000001</v>
      </c>
      <c r="K12" s="66">
        <v>215.18799999999999</v>
      </c>
      <c r="L12" s="66">
        <v>206.44</v>
      </c>
      <c r="M12" s="66">
        <v>179.06100000000001</v>
      </c>
      <c r="N12" s="66">
        <v>143.69200000000001</v>
      </c>
      <c r="O12" s="66">
        <v>110.09399999999999</v>
      </c>
      <c r="P12" s="66">
        <v>98.596000000000004</v>
      </c>
      <c r="Q12" s="66">
        <v>97.025999999999996</v>
      </c>
      <c r="R12" s="66">
        <v>104.833</v>
      </c>
      <c r="S12" s="66">
        <v>109.68</v>
      </c>
      <c r="T12" s="66">
        <v>108.58199999999999</v>
      </c>
      <c r="U12" s="66">
        <v>97.926000000000002</v>
      </c>
      <c r="V12" s="66">
        <v>99.900999999999996</v>
      </c>
      <c r="W12" s="66">
        <v>85.51</v>
      </c>
      <c r="X12" s="66">
        <v>86.84</v>
      </c>
      <c r="Y12" s="66">
        <v>78.685</v>
      </c>
      <c r="Z12" s="66">
        <v>70.210999999999999</v>
      </c>
      <c r="AA12" s="66">
        <v>101.346</v>
      </c>
      <c r="AB12" s="66">
        <v>67.652000000000001</v>
      </c>
    </row>
    <row r="13" spans="2:28" ht="12.75" customHeight="1">
      <c r="B13" s="80" t="s">
        <v>137</v>
      </c>
      <c r="C13" s="61"/>
      <c r="D13" s="81">
        <v>20.795999999999999</v>
      </c>
      <c r="E13" s="81">
        <v>28.04</v>
      </c>
      <c r="F13" s="81">
        <v>32.654000000000003</v>
      </c>
      <c r="G13" s="81">
        <v>36.595999999999997</v>
      </c>
      <c r="H13" s="81">
        <v>34.963999999999999</v>
      </c>
      <c r="I13" s="81">
        <v>36.265999999999998</v>
      </c>
      <c r="J13" s="81">
        <v>39.582999999999998</v>
      </c>
      <c r="K13" s="81">
        <v>48.515</v>
      </c>
      <c r="L13" s="81">
        <v>57.959000000000003</v>
      </c>
      <c r="M13" s="81">
        <v>71.271000000000001</v>
      </c>
      <c r="N13" s="81">
        <v>78.912999999999997</v>
      </c>
      <c r="O13" s="81">
        <v>87.161000000000001</v>
      </c>
      <c r="P13" s="81">
        <v>88.521000000000001</v>
      </c>
      <c r="Q13" s="81">
        <v>91.962000000000003</v>
      </c>
      <c r="R13" s="81">
        <v>99.225</v>
      </c>
      <c r="S13" s="81">
        <v>100.69</v>
      </c>
      <c r="T13" s="81">
        <v>103.262</v>
      </c>
      <c r="U13" s="81">
        <v>112.764</v>
      </c>
      <c r="V13" s="81">
        <v>116.41</v>
      </c>
      <c r="W13" s="81">
        <v>116.241</v>
      </c>
      <c r="X13" s="81">
        <v>110.705</v>
      </c>
      <c r="Y13" s="81">
        <v>89.516999999999996</v>
      </c>
      <c r="Z13" s="81">
        <v>84.911000000000001</v>
      </c>
      <c r="AA13" s="81">
        <v>83.971000000000004</v>
      </c>
      <c r="AB13" s="81">
        <v>84.213999999999999</v>
      </c>
    </row>
    <row r="14" spans="2:28" ht="12.75" customHeight="1">
      <c r="B14" s="97" t="s">
        <v>133</v>
      </c>
      <c r="C14" s="61"/>
      <c r="D14" s="66" t="s">
        <v>153</v>
      </c>
      <c r="E14" s="66" t="s">
        <v>153</v>
      </c>
      <c r="F14" s="66" t="s">
        <v>153</v>
      </c>
      <c r="G14" s="66" t="s">
        <v>153</v>
      </c>
      <c r="H14" s="66" t="s">
        <v>153</v>
      </c>
      <c r="I14" s="66" t="s">
        <v>153</v>
      </c>
      <c r="J14" s="66" t="s">
        <v>153</v>
      </c>
      <c r="K14" s="66" t="s">
        <v>153</v>
      </c>
      <c r="L14" s="66" t="s">
        <v>153</v>
      </c>
      <c r="M14" s="66" t="s">
        <v>153</v>
      </c>
      <c r="N14" s="66" t="s">
        <v>153</v>
      </c>
      <c r="O14" s="66" t="s">
        <v>153</v>
      </c>
      <c r="P14" s="66" t="s">
        <v>153</v>
      </c>
      <c r="Q14" s="66" t="s">
        <v>153</v>
      </c>
      <c r="R14" s="66" t="s">
        <v>153</v>
      </c>
      <c r="S14" s="66" t="s">
        <v>153</v>
      </c>
      <c r="T14" s="66" t="s">
        <v>153</v>
      </c>
      <c r="U14" s="66" t="s">
        <v>153</v>
      </c>
      <c r="V14" s="66" t="s">
        <v>153</v>
      </c>
      <c r="W14" s="66" t="s">
        <v>153</v>
      </c>
      <c r="X14" s="66" t="s">
        <v>153</v>
      </c>
      <c r="Y14" s="66" t="s">
        <v>153</v>
      </c>
      <c r="Z14" s="66" t="s">
        <v>153</v>
      </c>
      <c r="AA14" s="66" t="s">
        <v>153</v>
      </c>
      <c r="AB14" s="66" t="s">
        <v>153</v>
      </c>
    </row>
    <row r="15" spans="2:28" ht="12.75" customHeight="1">
      <c r="B15" s="63" t="s">
        <v>134</v>
      </c>
      <c r="C15" s="61"/>
      <c r="D15" s="66">
        <v>8.7319999999999993</v>
      </c>
      <c r="E15" s="66">
        <v>11.95</v>
      </c>
      <c r="F15" s="66">
        <v>14.785</v>
      </c>
      <c r="G15" s="66">
        <v>12.09</v>
      </c>
      <c r="H15" s="66">
        <v>10.143000000000001</v>
      </c>
      <c r="I15" s="66">
        <v>8.2170000000000005</v>
      </c>
      <c r="J15" s="66">
        <v>7.6539999999999999</v>
      </c>
      <c r="K15" s="66">
        <v>12.891</v>
      </c>
      <c r="L15" s="66">
        <v>12.196999999999999</v>
      </c>
      <c r="M15" s="66">
        <v>23.681999999999999</v>
      </c>
      <c r="N15" s="66">
        <v>25.530999999999999</v>
      </c>
      <c r="O15" s="66">
        <v>25.251999999999999</v>
      </c>
      <c r="P15" s="66">
        <v>25.718</v>
      </c>
      <c r="Q15" s="66">
        <v>25.603999999999999</v>
      </c>
      <c r="R15" s="66">
        <v>17.085</v>
      </c>
      <c r="S15" s="66">
        <v>16.986999999999998</v>
      </c>
      <c r="T15" s="66">
        <v>15.04</v>
      </c>
      <c r="U15" s="66">
        <v>15.395</v>
      </c>
      <c r="V15" s="66">
        <v>16.16</v>
      </c>
      <c r="W15" s="66">
        <v>13.395</v>
      </c>
      <c r="X15" s="66">
        <v>13.007999999999999</v>
      </c>
      <c r="Y15" s="66">
        <v>13.172000000000001</v>
      </c>
      <c r="Z15" s="66">
        <v>12.837999999999999</v>
      </c>
      <c r="AA15" s="66">
        <v>12.364000000000001</v>
      </c>
      <c r="AB15" s="66">
        <v>12.21</v>
      </c>
    </row>
    <row r="16" spans="2:28" ht="12.75" customHeight="1">
      <c r="B16" s="97" t="s">
        <v>135</v>
      </c>
      <c r="C16" s="61"/>
      <c r="D16" s="66">
        <v>12.064</v>
      </c>
      <c r="E16" s="66">
        <v>16.09</v>
      </c>
      <c r="F16" s="66">
        <v>17.869</v>
      </c>
      <c r="G16" s="66">
        <v>24.506</v>
      </c>
      <c r="H16" s="66">
        <v>24.821000000000002</v>
      </c>
      <c r="I16" s="66">
        <v>28.048999999999999</v>
      </c>
      <c r="J16" s="66">
        <v>31.928999999999998</v>
      </c>
      <c r="K16" s="66">
        <v>35.624000000000002</v>
      </c>
      <c r="L16" s="66">
        <v>45.762</v>
      </c>
      <c r="M16" s="66">
        <v>47.588999999999999</v>
      </c>
      <c r="N16" s="66">
        <v>53.381999999999998</v>
      </c>
      <c r="O16" s="66">
        <v>61.908999999999999</v>
      </c>
      <c r="P16" s="66">
        <v>62.802999999999997</v>
      </c>
      <c r="Q16" s="66">
        <v>66.358000000000004</v>
      </c>
      <c r="R16" s="66">
        <v>82.14</v>
      </c>
      <c r="S16" s="66">
        <v>83.703000000000003</v>
      </c>
      <c r="T16" s="66">
        <v>88.221999999999994</v>
      </c>
      <c r="U16" s="66">
        <v>97.369</v>
      </c>
      <c r="V16" s="66">
        <v>100.25</v>
      </c>
      <c r="W16" s="66">
        <v>102.846</v>
      </c>
      <c r="X16" s="66">
        <v>97.697000000000003</v>
      </c>
      <c r="Y16" s="66">
        <v>76.345</v>
      </c>
      <c r="Z16" s="66">
        <v>72.072999999999993</v>
      </c>
      <c r="AA16" s="66">
        <v>71.606999999999999</v>
      </c>
      <c r="AB16" s="66">
        <v>72.004000000000005</v>
      </c>
    </row>
    <row r="17" spans="2:28" ht="12.75" customHeight="1">
      <c r="B17" s="80" t="s">
        <v>138</v>
      </c>
      <c r="C17" s="61"/>
      <c r="D17" s="81">
        <v>0.60299999999999998</v>
      </c>
      <c r="E17" s="81">
        <v>1.897</v>
      </c>
      <c r="F17" s="81">
        <v>2.4159999999999999</v>
      </c>
      <c r="G17" s="81">
        <v>1.742</v>
      </c>
      <c r="H17" s="81">
        <v>1.1890000000000001</v>
      </c>
      <c r="I17" s="81">
        <v>0.748</v>
      </c>
      <c r="J17" s="81">
        <v>0.49</v>
      </c>
      <c r="K17" s="81">
        <v>0.39300000000000002</v>
      </c>
      <c r="L17" s="81">
        <v>0.315</v>
      </c>
      <c r="M17" s="81">
        <v>0.23400000000000001</v>
      </c>
      <c r="N17" s="81">
        <v>0.27500000000000002</v>
      </c>
      <c r="O17" s="81">
        <v>0.191</v>
      </c>
      <c r="P17" s="81">
        <v>0.058999999999999997</v>
      </c>
      <c r="Q17" s="81">
        <v>0.096000000000000002</v>
      </c>
      <c r="R17" s="81">
        <v>0.052999999999999999</v>
      </c>
      <c r="S17" s="81">
        <v>0.039</v>
      </c>
      <c r="T17" s="81">
        <v>0.20100000000000001</v>
      </c>
      <c r="U17" s="81">
        <v>0.183</v>
      </c>
      <c r="V17" s="81">
        <v>1.8819999999999999</v>
      </c>
      <c r="W17" s="81">
        <v>1.07</v>
      </c>
      <c r="X17" s="81">
        <v>0.63</v>
      </c>
      <c r="Y17" s="81">
        <v>0.094</v>
      </c>
      <c r="Z17" s="81">
        <v>0.29499999999999998</v>
      </c>
      <c r="AA17" s="81">
        <v>0.252</v>
      </c>
      <c r="AB17" s="81">
        <v>0.114</v>
      </c>
    </row>
    <row r="18" spans="2:28" ht="12.75" customHeight="1">
      <c r="B18" s="97" t="s">
        <v>133</v>
      </c>
      <c r="C18" s="61"/>
      <c r="D18" s="66" t="s">
        <v>153</v>
      </c>
      <c r="E18" s="66" t="s">
        <v>153</v>
      </c>
      <c r="F18" s="66" t="s">
        <v>153</v>
      </c>
      <c r="G18" s="66" t="s">
        <v>153</v>
      </c>
      <c r="H18" s="66" t="s">
        <v>153</v>
      </c>
      <c r="I18" s="66" t="s">
        <v>153</v>
      </c>
      <c r="J18" s="66" t="s">
        <v>153</v>
      </c>
      <c r="K18" s="66" t="s">
        <v>153</v>
      </c>
      <c r="L18" s="66" t="s">
        <v>153</v>
      </c>
      <c r="M18" s="66" t="s">
        <v>153</v>
      </c>
      <c r="N18" s="66" t="s">
        <v>153</v>
      </c>
      <c r="O18" s="66" t="s">
        <v>153</v>
      </c>
      <c r="P18" s="66" t="s">
        <v>153</v>
      </c>
      <c r="Q18" s="66" t="s">
        <v>153</v>
      </c>
      <c r="R18" s="66" t="s">
        <v>153</v>
      </c>
      <c r="S18" s="66" t="s">
        <v>153</v>
      </c>
      <c r="T18" s="66" t="s">
        <v>153</v>
      </c>
      <c r="U18" s="66" t="s">
        <v>153</v>
      </c>
      <c r="V18" s="66" t="s">
        <v>153</v>
      </c>
      <c r="W18" s="66" t="s">
        <v>153</v>
      </c>
      <c r="X18" s="66" t="s">
        <v>153</v>
      </c>
      <c r="Y18" s="66" t="s">
        <v>153</v>
      </c>
      <c r="Z18" s="66" t="s">
        <v>153</v>
      </c>
      <c r="AA18" s="66" t="s">
        <v>153</v>
      </c>
      <c r="AB18" s="66" t="s">
        <v>153</v>
      </c>
    </row>
    <row r="19" spans="2:28" ht="12.75" customHeight="1">
      <c r="B19" s="63" t="s">
        <v>134</v>
      </c>
      <c r="C19" s="61"/>
      <c r="D19" s="66" t="s">
        <v>153</v>
      </c>
      <c r="E19" s="66" t="s">
        <v>153</v>
      </c>
      <c r="F19" s="66" t="s">
        <v>153</v>
      </c>
      <c r="G19" s="66" t="s">
        <v>153</v>
      </c>
      <c r="H19" s="66" t="s">
        <v>153</v>
      </c>
      <c r="I19" s="66" t="s">
        <v>153</v>
      </c>
      <c r="J19" s="66" t="s">
        <v>153</v>
      </c>
      <c r="K19" s="66" t="s">
        <v>153</v>
      </c>
      <c r="L19" s="66" t="s">
        <v>153</v>
      </c>
      <c r="M19" s="66" t="s">
        <v>153</v>
      </c>
      <c r="N19" s="66" t="s">
        <v>153</v>
      </c>
      <c r="O19" s="66" t="s">
        <v>153</v>
      </c>
      <c r="P19" s="66" t="s">
        <v>153</v>
      </c>
      <c r="Q19" s="66" t="s">
        <v>153</v>
      </c>
      <c r="R19" s="66" t="s">
        <v>153</v>
      </c>
      <c r="S19" s="66" t="s">
        <v>153</v>
      </c>
      <c r="T19" s="66" t="s">
        <v>153</v>
      </c>
      <c r="U19" s="66" t="s">
        <v>153</v>
      </c>
      <c r="V19" s="66" t="s">
        <v>153</v>
      </c>
      <c r="W19" s="66" t="s">
        <v>153</v>
      </c>
      <c r="X19" s="66" t="s">
        <v>153</v>
      </c>
      <c r="Y19" s="66" t="s">
        <v>153</v>
      </c>
      <c r="Z19" s="66" t="s">
        <v>153</v>
      </c>
      <c r="AA19" s="66" t="s">
        <v>153</v>
      </c>
      <c r="AB19" s="66" t="s">
        <v>153</v>
      </c>
    </row>
    <row r="20" spans="2:28" ht="12.75" customHeight="1" thickBot="1">
      <c r="B20" s="67" t="s">
        <v>135</v>
      </c>
      <c r="C20" s="68"/>
      <c r="D20" s="95">
        <v>0.60299999999999998</v>
      </c>
      <c r="E20" s="95">
        <v>1.897</v>
      </c>
      <c r="F20" s="95">
        <v>2.4159999999999999</v>
      </c>
      <c r="G20" s="95">
        <v>1.742</v>
      </c>
      <c r="H20" s="95">
        <v>1.1890000000000001</v>
      </c>
      <c r="I20" s="95">
        <v>0.748</v>
      </c>
      <c r="J20" s="95">
        <v>0.49</v>
      </c>
      <c r="K20" s="95">
        <v>0.39300000000000002</v>
      </c>
      <c r="L20" s="95">
        <v>0.315</v>
      </c>
      <c r="M20" s="95">
        <v>0.23400000000000001</v>
      </c>
      <c r="N20" s="95">
        <v>0.27500000000000002</v>
      </c>
      <c r="O20" s="95">
        <v>0.191</v>
      </c>
      <c r="P20" s="95">
        <v>0.058999999999999997</v>
      </c>
      <c r="Q20" s="95">
        <v>0.096000000000000002</v>
      </c>
      <c r="R20" s="95">
        <v>0.052999999999999999</v>
      </c>
      <c r="S20" s="95">
        <v>0.039</v>
      </c>
      <c r="T20" s="95">
        <v>0.20100000000000001</v>
      </c>
      <c r="U20" s="95">
        <v>0.183</v>
      </c>
      <c r="V20" s="95">
        <v>1.8819999999999999</v>
      </c>
      <c r="W20" s="95">
        <v>1.07</v>
      </c>
      <c r="X20" s="95">
        <v>0.63</v>
      </c>
      <c r="Y20" s="95">
        <v>0.094</v>
      </c>
      <c r="Z20" s="95">
        <v>0.29499999999999998</v>
      </c>
      <c r="AA20" s="95">
        <v>0.252</v>
      </c>
      <c r="AB20" s="95">
        <v>0.114</v>
      </c>
    </row>
    <row r="21" spans="2:28" ht="12.75" customHeight="1">
      <c r="B21" s="70" t="s">
        <v>68</v>
      </c>
      <c r="C21" s="71"/>
      <c r="D21" s="71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</row>
    <row r="22" spans="2:4" s="70" customFormat="1" ht="12.75" customHeight="1">
      <c r="B22" s="70" t="s">
        <v>139</v>
      </c>
      <c r="C22" s="53"/>
      <c r="D22" s="53"/>
    </row>
    <row r="23" ht="12.75" customHeight="1">
      <c r="B23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G60"/>
  <sheetViews>
    <sheetView showGridLines="0" tabSelected="1" zoomScale="120" zoomScaleNormal="120" workbookViewId="0" topLeftCell="A1">
      <selection pane="topLeft" activeCell="B60" sqref="B60"/>
    </sheetView>
  </sheetViews>
  <sheetFormatPr defaultColWidth="7.140625" defaultRowHeight="12.75" customHeight="1"/>
  <cols>
    <col min="1" max="1" width="2.71428571428571" style="16" customWidth="1"/>
    <col min="2" max="2" width="41.7142857142857" style="16" customWidth="1"/>
    <col min="3" max="3" width="7.14285714285714" style="126" customWidth="1"/>
    <col min="4" max="7" width="7.14285714285714" style="126"/>
    <col min="8" max="16384" width="7.14285714285714" style="16"/>
  </cols>
  <sheetData>
    <row r="2" spans="2:7" ht="12.75" customHeight="1">
      <c r="B2" s="17" t="s">
        <v>25</v>
      </c>
      <c r="G2" s="19" t="s">
        <v>27</v>
      </c>
    </row>
    <row r="3" spans="2:7" ht="1.5" customHeight="1" thickBot="1">
      <c r="B3" s="30"/>
      <c r="C3" s="127"/>
      <c r="D3" s="127"/>
      <c r="E3" s="127"/>
      <c r="F3" s="127"/>
      <c r="G3" s="127"/>
    </row>
    <row r="4" spans="2:7" ht="15" customHeight="1">
      <c r="B4" s="158"/>
      <c r="C4" s="202" t="s">
        <v>0</v>
      </c>
      <c r="D4" s="159">
        <v>2019</v>
      </c>
      <c r="E4" s="160">
        <v>2019</v>
      </c>
      <c r="F4" s="160">
        <v>2020</v>
      </c>
      <c r="G4" s="160">
        <v>2021</v>
      </c>
    </row>
    <row r="5" spans="2:7" ht="9" customHeight="1">
      <c r="B5" s="161"/>
      <c r="C5" s="203"/>
      <c r="D5" s="162" t="s">
        <v>4</v>
      </c>
      <c r="E5" s="207" t="s">
        <v>5</v>
      </c>
      <c r="F5" s="199"/>
      <c r="G5" s="199"/>
    </row>
    <row r="6" spans="2:7" ht="12.75" customHeight="1">
      <c r="B6" s="5" t="s">
        <v>177</v>
      </c>
      <c r="C6" s="163" t="s">
        <v>178</v>
      </c>
      <c r="D6" s="164">
        <v>5460.1549999999997</v>
      </c>
      <c r="E6" s="129">
        <v>2.5659312299999999</v>
      </c>
      <c r="F6" s="129">
        <v>-5.6383247000000001</v>
      </c>
      <c r="G6" s="129">
        <v>3.0550157100000002</v>
      </c>
    </row>
    <row r="7" spans="2:7" ht="12.75" customHeight="1">
      <c r="B7" s="165" t="s">
        <v>179</v>
      </c>
      <c r="C7" s="166" t="s">
        <v>178</v>
      </c>
      <c r="D7" s="167">
        <v>5652.5529999999999</v>
      </c>
      <c r="E7" s="168">
        <v>6.1800232800000003</v>
      </c>
      <c r="F7" s="168">
        <v>-2.16302891</v>
      </c>
      <c r="G7" s="168">
        <v>4.5277663500000003</v>
      </c>
    </row>
    <row r="8" spans="2:7" ht="12.75" customHeight="1">
      <c r="B8" s="200" t="s">
        <v>6</v>
      </c>
      <c r="C8" s="201"/>
      <c r="D8" s="169"/>
      <c r="E8" s="129"/>
      <c r="F8" s="129"/>
      <c r="G8" s="129"/>
    </row>
    <row r="9" spans="2:7" ht="12.75" customHeight="1">
      <c r="B9" s="5" t="s">
        <v>180</v>
      </c>
      <c r="C9" s="163" t="s">
        <v>181</v>
      </c>
      <c r="D9" s="164">
        <v>2602.7260000000001</v>
      </c>
      <c r="E9" s="129">
        <v>3.0456093100000001</v>
      </c>
      <c r="F9" s="129">
        <v>-1.4767989100000001</v>
      </c>
      <c r="G9" s="129">
        <v>0.77074264999999997</v>
      </c>
    </row>
    <row r="10" spans="2:7" ht="12.75" customHeight="1">
      <c r="B10" s="5" t="s">
        <v>182</v>
      </c>
      <c r="C10" s="163" t="s">
        <v>181</v>
      </c>
      <c r="D10" s="164">
        <v>1086.3409999999999</v>
      </c>
      <c r="E10" s="129">
        <v>2.5778173500000001</v>
      </c>
      <c r="F10" s="129">
        <v>2.6164298000000001</v>
      </c>
      <c r="G10" s="129">
        <v>2.0423388600000001</v>
      </c>
    </row>
    <row r="11" spans="2:7" ht="12.75" customHeight="1">
      <c r="B11" s="5" t="s">
        <v>183</v>
      </c>
      <c r="C11" s="163" t="s">
        <v>184</v>
      </c>
      <c r="D11" s="164">
        <v>1402.058</v>
      </c>
      <c r="E11" s="129">
        <v>2.8139612199999999</v>
      </c>
      <c r="F11" s="129">
        <v>-13.57465549</v>
      </c>
      <c r="G11" s="129">
        <v>3.1660092099999999</v>
      </c>
    </row>
    <row r="12" spans="2:7" ht="12.75" customHeight="1">
      <c r="B12" s="5" t="s">
        <v>185</v>
      </c>
      <c r="C12" s="163" t="s">
        <v>186</v>
      </c>
      <c r="D12" s="164">
        <v>43.847999999999999</v>
      </c>
      <c r="E12" s="129">
        <v>0.78092147000000001</v>
      </c>
      <c r="F12" s="129">
        <v>0.066165639999999998</v>
      </c>
      <c r="G12" s="129">
        <v>0.74154438</v>
      </c>
    </row>
    <row r="13" spans="2:7" ht="12.75" customHeight="1">
      <c r="B13" s="5" t="s">
        <v>187</v>
      </c>
      <c r="C13" s="163" t="s">
        <v>188</v>
      </c>
      <c r="D13" s="164">
        <v>4225.5159999999996</v>
      </c>
      <c r="E13" s="129">
        <v>1.1581539199999999</v>
      </c>
      <c r="F13" s="129">
        <v>-17.02589261</v>
      </c>
      <c r="G13" s="129">
        <v>6.8064716900000004</v>
      </c>
    </row>
    <row r="14" spans="2:7" ht="12.75" customHeight="1">
      <c r="B14" s="165" t="s">
        <v>189</v>
      </c>
      <c r="C14" s="166" t="s">
        <v>190</v>
      </c>
      <c r="D14" s="167">
        <v>3900.3339999999998</v>
      </c>
      <c r="E14" s="168">
        <v>1.65446256</v>
      </c>
      <c r="F14" s="168">
        <v>-16.79161891</v>
      </c>
      <c r="G14" s="168">
        <v>6.3272554000000003</v>
      </c>
    </row>
    <row r="15" spans="2:7" ht="12.75" customHeight="1">
      <c r="B15" s="200" t="s">
        <v>11</v>
      </c>
      <c r="C15" s="201"/>
      <c r="D15" s="169"/>
      <c r="E15" s="129"/>
      <c r="F15" s="129"/>
      <c r="G15" s="129"/>
    </row>
    <row r="16" spans="2:7" ht="12.75" customHeight="1">
      <c r="B16" s="5" t="s">
        <v>191</v>
      </c>
      <c r="C16" s="163"/>
      <c r="D16" s="169" t="s">
        <v>153</v>
      </c>
      <c r="E16" s="129">
        <v>2.6786566399999998</v>
      </c>
      <c r="F16" s="129">
        <v>-3.6278321500000001</v>
      </c>
      <c r="G16" s="129">
        <v>1.5588533099999999</v>
      </c>
    </row>
    <row r="17" spans="2:7" ht="12.75" customHeight="1">
      <c r="B17" s="5" t="s">
        <v>192</v>
      </c>
      <c r="C17" s="163" t="s">
        <v>186</v>
      </c>
      <c r="D17" s="169" t="s">
        <v>153</v>
      </c>
      <c r="E17" s="129">
        <v>0.17093837000000001</v>
      </c>
      <c r="F17" s="129">
        <v>-0.81020972000000002</v>
      </c>
      <c r="G17" s="129">
        <v>0.82220656000000003</v>
      </c>
    </row>
    <row r="18" spans="2:7" ht="12.75" customHeight="1" thickBot="1">
      <c r="B18" s="28" t="s">
        <v>193</v>
      </c>
      <c r="C18" s="170" t="s">
        <v>194</v>
      </c>
      <c r="D18" s="171" t="s">
        <v>153</v>
      </c>
      <c r="E18" s="133">
        <v>-0.28366377999999998</v>
      </c>
      <c r="F18" s="133">
        <v>-1.2002828299999999</v>
      </c>
      <c r="G18" s="133">
        <v>0.67395583999999997</v>
      </c>
    </row>
    <row r="19" spans="2:7" ht="34.5" customHeight="1">
      <c r="B19" s="198" t="s">
        <v>195</v>
      </c>
      <c r="C19" s="198"/>
      <c r="D19" s="198"/>
      <c r="E19" s="198"/>
      <c r="F19" s="198"/>
      <c r="G19" s="198"/>
    </row>
    <row r="20" spans="2:7" ht="12.75" customHeight="1">
      <c r="B20" s="172" t="s">
        <v>196</v>
      </c>
      <c r="C20" s="128"/>
      <c r="D20" s="129"/>
      <c r="E20" s="129"/>
      <c r="F20" s="129"/>
      <c r="G20" s="129"/>
    </row>
    <row r="22" spans="2:7" ht="12.75" customHeight="1">
      <c r="B22" s="17" t="s">
        <v>8</v>
      </c>
      <c r="G22" s="19" t="s">
        <v>47</v>
      </c>
    </row>
    <row r="23" spans="2:7" ht="1.5" customHeight="1" thickBot="1">
      <c r="B23" s="31"/>
      <c r="C23" s="127">
        <v>0</v>
      </c>
      <c r="D23" s="127">
        <v>0</v>
      </c>
      <c r="E23" s="127">
        <v>0</v>
      </c>
      <c r="F23" s="127">
        <v>0</v>
      </c>
      <c r="G23" s="127">
        <v>0</v>
      </c>
    </row>
    <row r="24" spans="2:7" ht="15" customHeight="1">
      <c r="B24" s="158"/>
      <c r="C24" s="202"/>
      <c r="D24" s="159">
        <v>2019</v>
      </c>
      <c r="E24" s="160">
        <v>2019</v>
      </c>
      <c r="F24" s="160">
        <v>2020</v>
      </c>
      <c r="G24" s="160">
        <v>2021</v>
      </c>
    </row>
    <row r="25" spans="2:7" ht="9" customHeight="1">
      <c r="B25" s="161"/>
      <c r="C25" s="203"/>
      <c r="D25" s="162" t="s">
        <v>4</v>
      </c>
      <c r="E25" s="207" t="s">
        <v>5</v>
      </c>
      <c r="F25" s="199"/>
      <c r="G25" s="199"/>
    </row>
    <row r="26" spans="2:7" ht="12.75" customHeight="1">
      <c r="B26" s="5" t="s">
        <v>197</v>
      </c>
      <c r="C26" s="173"/>
      <c r="D26" s="169">
        <v>116.38854817000001</v>
      </c>
      <c r="E26" s="129">
        <v>3.5236769200000002</v>
      </c>
      <c r="F26" s="129">
        <v>3.6829526100000001</v>
      </c>
      <c r="G26" s="129">
        <v>1.4290916600000001</v>
      </c>
    </row>
    <row r="27" spans="2:7" ht="12.75" customHeight="1">
      <c r="B27" s="5" t="s">
        <v>198</v>
      </c>
      <c r="C27" s="173"/>
      <c r="D27" s="169">
        <v>114.43197453000001</v>
      </c>
      <c r="E27" s="129">
        <v>2.9546329500000001</v>
      </c>
      <c r="F27" s="129">
        <v>3.21512558</v>
      </c>
      <c r="G27" s="129">
        <v>1.60811196</v>
      </c>
    </row>
    <row r="28" spans="2:7" ht="12.75" customHeight="1">
      <c r="B28" s="5" t="s">
        <v>199</v>
      </c>
      <c r="C28" s="173"/>
      <c r="D28" s="169">
        <v>116.41468682999999</v>
      </c>
      <c r="E28" s="129">
        <v>2.60</v>
      </c>
      <c r="F28" s="129">
        <v>3.2158317900000002</v>
      </c>
      <c r="G28" s="129">
        <v>1.50539245</v>
      </c>
    </row>
    <row r="29" spans="2:7" ht="12.75" customHeight="1">
      <c r="B29" s="5" t="s">
        <v>200</v>
      </c>
      <c r="C29" s="173"/>
      <c r="D29" s="169">
        <v>125.43096740999999</v>
      </c>
      <c r="E29" s="129">
        <v>5.3568676599999998</v>
      </c>
      <c r="F29" s="129">
        <v>3.0714675300000001</v>
      </c>
      <c r="G29" s="129">
        <v>2.0004981000000002</v>
      </c>
    </row>
    <row r="30" spans="2:7" ht="12.75" customHeight="1">
      <c r="B30" s="5" t="s">
        <v>201</v>
      </c>
      <c r="C30" s="173"/>
      <c r="D30" s="169">
        <v>111.31875608999999</v>
      </c>
      <c r="E30" s="129">
        <v>2.6869411599999999</v>
      </c>
      <c r="F30" s="129">
        <v>2.7638465000000001</v>
      </c>
      <c r="G30" s="129">
        <v>1.12542834</v>
      </c>
    </row>
    <row r="31" spans="2:7" ht="12.75" customHeight="1">
      <c r="B31" s="5" t="s">
        <v>202</v>
      </c>
      <c r="C31" s="173"/>
      <c r="D31" s="169">
        <v>105.54649383</v>
      </c>
      <c r="E31" s="129">
        <v>0.97865718000000002</v>
      </c>
      <c r="F31" s="129">
        <v>3.1573354600000001</v>
      </c>
      <c r="G31" s="129">
        <v>-0.24979329</v>
      </c>
    </row>
    <row r="32" spans="2:7" ht="12.75" customHeight="1" thickBot="1">
      <c r="B32" s="28" t="s">
        <v>203</v>
      </c>
      <c r="C32" s="174"/>
      <c r="D32" s="171">
        <v>104.11932783</v>
      </c>
      <c r="E32" s="133">
        <v>0.56445599000000002</v>
      </c>
      <c r="F32" s="133">
        <v>2.3286058500000002</v>
      </c>
      <c r="G32" s="133">
        <v>-0.38689075000000001</v>
      </c>
    </row>
    <row r="33" spans="2:7" ht="12.75" customHeight="1">
      <c r="B33" s="172" t="s">
        <v>204</v>
      </c>
      <c r="C33" s="131"/>
      <c r="D33" s="129"/>
      <c r="E33" s="129"/>
      <c r="F33" s="129"/>
      <c r="G33" s="129"/>
    </row>
    <row r="35" spans="2:7" ht="12.75" customHeight="1">
      <c r="B35" s="17" t="s">
        <v>26</v>
      </c>
      <c r="G35" s="19" t="s">
        <v>28</v>
      </c>
    </row>
    <row r="36" spans="2:7" ht="1.5" customHeight="1" thickBot="1">
      <c r="B36" s="30">
        <v>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</row>
    <row r="37" spans="2:7" ht="15" customHeight="1">
      <c r="B37" s="158"/>
      <c r="C37" s="202" t="s">
        <v>0</v>
      </c>
      <c r="D37" s="159">
        <v>2019</v>
      </c>
      <c r="E37" s="160">
        <v>2019</v>
      </c>
      <c r="F37" s="160">
        <v>2020</v>
      </c>
      <c r="G37" s="160">
        <v>2021</v>
      </c>
    </row>
    <row r="38" spans="2:7" ht="9" customHeight="1">
      <c r="B38" s="161"/>
      <c r="C38" s="203"/>
      <c r="D38" s="162" t="s">
        <v>4</v>
      </c>
      <c r="E38" s="207" t="s">
        <v>5</v>
      </c>
      <c r="F38" s="199"/>
      <c r="G38" s="199"/>
    </row>
    <row r="39" spans="2:7" ht="12.75" customHeight="1">
      <c r="B39" s="5" t="s">
        <v>205</v>
      </c>
      <c r="C39" s="163"/>
      <c r="D39" s="164">
        <v>5454.8585000000003</v>
      </c>
      <c r="E39" s="129">
        <v>0.67812304999999995</v>
      </c>
      <c r="F39" s="129">
        <v>-1.71707915</v>
      </c>
      <c r="G39" s="129">
        <v>-0.17732173000000001</v>
      </c>
    </row>
    <row r="40" spans="2:7" ht="12.75" customHeight="1">
      <c r="B40" s="5" t="s">
        <v>206</v>
      </c>
      <c r="C40" s="163"/>
      <c r="D40" s="169">
        <v>9.7802328299999992</v>
      </c>
      <c r="E40" s="129">
        <v>0.75833609000000002</v>
      </c>
      <c r="F40" s="129">
        <v>-1.6179340600000001</v>
      </c>
      <c r="G40" s="129">
        <v>-0.17831083</v>
      </c>
    </row>
    <row r="41" spans="2:7" ht="12.75" customHeight="1">
      <c r="B41" s="5" t="s">
        <v>207</v>
      </c>
      <c r="C41" s="163"/>
      <c r="D41" s="169">
        <v>2.0153079200000001</v>
      </c>
      <c r="E41" s="129">
        <v>2.0153079200000001</v>
      </c>
      <c r="F41" s="129">
        <v>3.26714715</v>
      </c>
      <c r="G41" s="129">
        <v>3.51731851</v>
      </c>
    </row>
    <row r="42" spans="2:7" ht="12.75" customHeight="1">
      <c r="B42" s="5" t="s">
        <v>208</v>
      </c>
      <c r="C42" s="163"/>
      <c r="D42" s="164">
        <v>1000.97096927</v>
      </c>
      <c r="E42" s="129">
        <v>1.8750927500000001</v>
      </c>
      <c r="F42" s="129">
        <v>-3.98975276</v>
      </c>
      <c r="G42" s="129">
        <v>3.2380792600000001</v>
      </c>
    </row>
    <row r="43" spans="2:7" ht="12.75" customHeight="1">
      <c r="B43" s="5" t="s">
        <v>209</v>
      </c>
      <c r="C43" s="163"/>
      <c r="D43" s="164">
        <v>558.28476618000002</v>
      </c>
      <c r="E43" s="129">
        <v>1.7939906699999999</v>
      </c>
      <c r="F43" s="129">
        <v>-4.0865076399999998</v>
      </c>
      <c r="G43" s="129">
        <v>3.23910221</v>
      </c>
    </row>
    <row r="44" spans="2:7" ht="12.75" customHeight="1">
      <c r="B44" s="5" t="s">
        <v>210</v>
      </c>
      <c r="C44" s="163" t="s">
        <v>211</v>
      </c>
      <c r="D44" s="164">
        <v>2454.8879999999999</v>
      </c>
      <c r="E44" s="129">
        <v>7.14083705</v>
      </c>
      <c r="F44" s="129">
        <v>2.5762514300000001</v>
      </c>
      <c r="G44" s="129">
        <v>0.83183501999999998</v>
      </c>
    </row>
    <row r="45" spans="2:7" ht="12.75" customHeight="1" thickBot="1">
      <c r="B45" s="28" t="s">
        <v>212</v>
      </c>
      <c r="C45" s="170"/>
      <c r="D45" s="175">
        <v>523.09832167000002</v>
      </c>
      <c r="E45" s="133">
        <v>6.1740190899999998</v>
      </c>
      <c r="F45" s="133">
        <v>3.9912890600000002</v>
      </c>
      <c r="G45" s="133">
        <v>0.9362296</v>
      </c>
    </row>
    <row r="46" spans="2:7" ht="33.75" customHeight="1">
      <c r="B46" s="198" t="s">
        <v>213</v>
      </c>
      <c r="C46" s="198">
        <v>0</v>
      </c>
      <c r="D46" s="198">
        <v>0</v>
      </c>
      <c r="E46" s="198">
        <v>0</v>
      </c>
      <c r="F46" s="198">
        <v>0</v>
      </c>
      <c r="G46" s="198">
        <v>0</v>
      </c>
    </row>
    <row r="47" spans="2:7" ht="12.75" customHeight="1">
      <c r="B47" s="172" t="s">
        <v>214</v>
      </c>
      <c r="C47" s="128"/>
      <c r="D47" s="141"/>
      <c r="E47" s="129"/>
      <c r="F47" s="129"/>
      <c r="G47" s="129"/>
    </row>
    <row r="48" spans="2:7" ht="12.75" customHeight="1">
      <c r="B48" s="5"/>
      <c r="C48" s="130"/>
      <c r="D48" s="129"/>
      <c r="E48" s="129"/>
      <c r="F48" s="129"/>
      <c r="G48" s="129"/>
    </row>
    <row r="49" spans="2:7" ht="12.75" customHeight="1">
      <c r="B49" s="17" t="s">
        <v>7</v>
      </c>
      <c r="G49" s="23" t="s">
        <v>15</v>
      </c>
    </row>
    <row r="50" spans="2:7" ht="1.5" customHeight="1" thickBot="1">
      <c r="B50" s="32">
        <v>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</row>
    <row r="51" spans="2:7" ht="15" customHeight="1">
      <c r="B51" s="176"/>
      <c r="C51" s="177"/>
      <c r="D51" s="178" t="s">
        <v>0</v>
      </c>
      <c r="E51" s="153">
        <v>2019</v>
      </c>
      <c r="F51" s="153">
        <v>2020</v>
      </c>
      <c r="G51" s="153">
        <v>2021</v>
      </c>
    </row>
    <row r="52" spans="2:7" ht="12.75" customHeight="1">
      <c r="B52" s="5" t="s">
        <v>215</v>
      </c>
      <c r="C52" s="130"/>
      <c r="D52" s="163" t="s">
        <v>216</v>
      </c>
      <c r="E52" s="129">
        <v>1.09865401</v>
      </c>
      <c r="F52" s="129">
        <v>1.6516949700000001</v>
      </c>
      <c r="G52" s="129">
        <v>1.8250029400000001</v>
      </c>
    </row>
    <row r="53" spans="2:7" ht="12.75" customHeight="1">
      <c r="B53" s="39" t="s">
        <v>217</v>
      </c>
      <c r="C53" s="131"/>
      <c r="D53" s="163"/>
      <c r="E53" s="134">
        <v>6.0949273699999997</v>
      </c>
      <c r="F53" s="134">
        <v>5.8502773100000001</v>
      </c>
      <c r="G53" s="134">
        <v>5.9766865100000004</v>
      </c>
    </row>
    <row r="54" spans="2:7" ht="12.75" customHeight="1">
      <c r="B54" s="39" t="s">
        <v>218</v>
      </c>
      <c r="C54" s="131"/>
      <c r="D54" s="163"/>
      <c r="E54" s="134">
        <v>-5.3688306900000002</v>
      </c>
      <c r="F54" s="134">
        <v>-4.6914088899999999</v>
      </c>
      <c r="G54" s="134">
        <v>-4.7862016399999998</v>
      </c>
    </row>
    <row r="55" spans="2:7" ht="12.75" customHeight="1">
      <c r="B55" s="39" t="s">
        <v>219</v>
      </c>
      <c r="C55" s="131"/>
      <c r="D55" s="163"/>
      <c r="E55" s="134">
        <v>0.95372833999999995</v>
      </c>
      <c r="F55" s="134">
        <v>1.04996358</v>
      </c>
      <c r="G55" s="134">
        <v>1.16818643</v>
      </c>
    </row>
    <row r="56" spans="2:7" ht="12.75" customHeight="1">
      <c r="B56" s="5" t="s">
        <v>220</v>
      </c>
      <c r="C56" s="130"/>
      <c r="D56" s="163" t="s">
        <v>216</v>
      </c>
      <c r="E56" s="129">
        <v>0.82667071000000003</v>
      </c>
      <c r="F56" s="129">
        <v>6.7547137499999996</v>
      </c>
      <c r="G56" s="129">
        <v>5.9091899699999999</v>
      </c>
    </row>
    <row r="57" spans="2:7" ht="12.75" customHeight="1">
      <c r="B57" s="5" t="s">
        <v>221</v>
      </c>
      <c r="C57" s="130"/>
      <c r="D57" s="163" t="s">
        <v>216</v>
      </c>
      <c r="E57" s="129">
        <v>0.27198329999999998</v>
      </c>
      <c r="F57" s="129">
        <v>-5.1030187800000002</v>
      </c>
      <c r="G57" s="129">
        <v>-4.0841870299999998</v>
      </c>
    </row>
    <row r="58" spans="2:7" ht="12.75" customHeight="1" thickBot="1">
      <c r="B58" s="28" t="s">
        <v>222</v>
      </c>
      <c r="C58" s="132"/>
      <c r="D58" s="170"/>
      <c r="E58" s="133">
        <v>0</v>
      </c>
      <c r="F58" s="133">
        <v>0</v>
      </c>
      <c r="G58" s="133">
        <v>0</v>
      </c>
    </row>
    <row r="59" spans="2:7" ht="12.75" customHeight="1">
      <c r="B59" s="198" t="s">
        <v>351</v>
      </c>
      <c r="C59" s="198">
        <v>0</v>
      </c>
      <c r="D59" s="198">
        <v>0</v>
      </c>
      <c r="E59" s="198">
        <v>0</v>
      </c>
      <c r="F59" s="198">
        <v>0</v>
      </c>
      <c r="G59" s="198">
        <v>0</v>
      </c>
    </row>
    <row r="60" ht="12.75" customHeight="1">
      <c r="B60" s="172" t="s">
        <v>223</v>
      </c>
    </row>
  </sheetData>
  <mergeCells count="11">
    <mergeCell ref="B46:G46"/>
    <mergeCell ref="B59:G59"/>
    <mergeCell ref="B15:C15"/>
    <mergeCell ref="B8:C8"/>
    <mergeCell ref="C4:C5"/>
    <mergeCell ref="C24:C25"/>
    <mergeCell ref="C37:C38"/>
    <mergeCell ref="B19:G19"/>
    <mergeCell ref="E25:G25"/>
    <mergeCell ref="E38:G38"/>
    <mergeCell ref="E5:G5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G65"/>
  <sheetViews>
    <sheetView showGridLines="0" zoomScale="120" zoomScaleNormal="120" workbookViewId="0" topLeftCell="A1">
      <selection pane="topLeft" activeCell="B45" sqref="B45"/>
    </sheetView>
  </sheetViews>
  <sheetFormatPr defaultColWidth="7.140625" defaultRowHeight="12.75" customHeight="1"/>
  <cols>
    <col min="1" max="1" width="2.71428571428571" style="4" customWidth="1"/>
    <col min="2" max="2" width="41.7142857142857" style="4" customWidth="1"/>
    <col min="3" max="7" width="7.14285714285714" style="135" customWidth="1"/>
    <col min="8" max="16384" width="7.14285714285714" style="4"/>
  </cols>
  <sheetData>
    <row r="2" spans="2:7" ht="12.75" customHeight="1">
      <c r="B2" s="8" t="s">
        <v>49</v>
      </c>
      <c r="G2" s="19" t="s">
        <v>29</v>
      </c>
    </row>
    <row r="3" spans="2:7" ht="1.5" customHeight="1" thickBot="1">
      <c r="B3" s="29"/>
      <c r="C3" s="136"/>
      <c r="D3" s="136"/>
      <c r="E3" s="136"/>
      <c r="F3" s="136"/>
      <c r="G3" s="136"/>
    </row>
    <row r="4" spans="2:7" ht="15" customHeight="1">
      <c r="B4" s="158"/>
      <c r="C4" s="202" t="s">
        <v>0</v>
      </c>
      <c r="D4" s="159">
        <v>2019</v>
      </c>
      <c r="E4" s="160">
        <v>2019</v>
      </c>
      <c r="F4" s="160">
        <v>2020</v>
      </c>
      <c r="G4" s="160">
        <v>2021</v>
      </c>
    </row>
    <row r="5" spans="2:7" ht="9" customHeight="1">
      <c r="B5" s="161"/>
      <c r="C5" s="203"/>
      <c r="D5" s="162" t="s">
        <v>4</v>
      </c>
      <c r="E5" s="207" t="s">
        <v>15</v>
      </c>
      <c r="F5" s="199"/>
      <c r="G5" s="199"/>
    </row>
    <row r="6" spans="2:7" ht="12.75" customHeight="1">
      <c r="B6" s="200" t="s">
        <v>48</v>
      </c>
      <c r="C6" s="201"/>
      <c r="D6" s="164"/>
      <c r="E6" s="129"/>
      <c r="F6" s="129"/>
      <c r="G6" s="129"/>
    </row>
    <row r="7" spans="2:7" ht="12.75" customHeight="1">
      <c r="B7" s="5" t="s">
        <v>224</v>
      </c>
      <c r="C7" s="163" t="s">
        <v>225</v>
      </c>
      <c r="D7" s="164">
        <v>15.374000000000001</v>
      </c>
      <c r="E7" s="129">
        <v>0.27198329999999998</v>
      </c>
      <c r="F7" s="129">
        <v>-5.1030187800000002</v>
      </c>
      <c r="G7" s="129">
        <v>-4.0841870299999998</v>
      </c>
    </row>
    <row r="8" spans="2:7" ht="12.75" customHeight="1">
      <c r="B8" s="5" t="s">
        <v>226</v>
      </c>
      <c r="C8" s="163" t="s">
        <v>227</v>
      </c>
      <c r="D8" s="164">
        <v>-31.672000000000001</v>
      </c>
      <c r="E8" s="129">
        <v>-0.56031319000000002</v>
      </c>
      <c r="F8" s="129">
        <v>-5.2675015800000002</v>
      </c>
      <c r="G8" s="129">
        <v>-4.3263728600000002</v>
      </c>
    </row>
    <row r="9" spans="2:7" ht="12.75" customHeight="1">
      <c r="B9" s="5" t="s">
        <v>228</v>
      </c>
      <c r="C9" s="163" t="s">
        <v>229</v>
      </c>
      <c r="D9" s="164" t="s">
        <v>153</v>
      </c>
      <c r="E9" s="129" t="s">
        <v>153</v>
      </c>
      <c r="F9" s="129" t="s">
        <v>153</v>
      </c>
      <c r="G9" s="129" t="s">
        <v>153</v>
      </c>
    </row>
    <row r="10" spans="2:7" ht="12.75" customHeight="1">
      <c r="B10" s="5" t="s">
        <v>230</v>
      </c>
      <c r="C10" s="163" t="s">
        <v>231</v>
      </c>
      <c r="D10" s="164">
        <v>35.956000000000003</v>
      </c>
      <c r="E10" s="129">
        <v>0.63610195000000003</v>
      </c>
      <c r="F10" s="129">
        <v>0.16385335000000001</v>
      </c>
      <c r="G10" s="129">
        <v>0.24218582999999999</v>
      </c>
    </row>
    <row r="11" spans="2:7" ht="12.75" customHeight="1">
      <c r="B11" s="165" t="s">
        <v>232</v>
      </c>
      <c r="C11" s="166" t="s">
        <v>233</v>
      </c>
      <c r="D11" s="167">
        <v>11.09</v>
      </c>
      <c r="E11" s="168">
        <v>0.19619453000000001</v>
      </c>
      <c r="F11" s="168">
        <v>0.00062945000000000004</v>
      </c>
      <c r="G11" s="168">
        <v>0</v>
      </c>
    </row>
    <row r="12" spans="2:7" ht="12.75" customHeight="1">
      <c r="B12" s="205" t="s">
        <v>1</v>
      </c>
      <c r="C12" s="206"/>
      <c r="D12" s="179"/>
      <c r="E12" s="137"/>
      <c r="F12" s="137"/>
      <c r="G12" s="137"/>
    </row>
    <row r="13" spans="2:7" ht="12.75" customHeight="1">
      <c r="B13" s="5" t="s">
        <v>234</v>
      </c>
      <c r="C13" s="163" t="s">
        <v>235</v>
      </c>
      <c r="D13" s="164">
        <v>2381.2289999999998</v>
      </c>
      <c r="E13" s="129">
        <v>42.126610749999998</v>
      </c>
      <c r="F13" s="129">
        <v>41.802329110000002</v>
      </c>
      <c r="G13" s="129">
        <v>42.473300369999997</v>
      </c>
    </row>
    <row r="14" spans="2:7" ht="12.75" customHeight="1">
      <c r="B14" s="5" t="s">
        <v>236</v>
      </c>
      <c r="C14" s="163" t="s">
        <v>237</v>
      </c>
      <c r="D14" s="164">
        <v>2365.855</v>
      </c>
      <c r="E14" s="129">
        <v>41.854627460000003</v>
      </c>
      <c r="F14" s="129">
        <v>46.905347890000002</v>
      </c>
      <c r="G14" s="129">
        <v>46.557487399999999</v>
      </c>
    </row>
    <row r="15" spans="2:7" ht="12.75" customHeight="1">
      <c r="B15" s="5" t="s">
        <v>238</v>
      </c>
      <c r="C15" s="163" t="s">
        <v>216</v>
      </c>
      <c r="D15" s="164">
        <v>15.374000000000001</v>
      </c>
      <c r="E15" s="129">
        <v>0.27198329999999998</v>
      </c>
      <c r="F15" s="129">
        <v>-5.1030187800000002</v>
      </c>
      <c r="G15" s="129">
        <v>-4.0841870299999998</v>
      </c>
    </row>
    <row r="16" spans="2:7" ht="12.75" customHeight="1">
      <c r="B16" s="5" t="s">
        <v>239</v>
      </c>
      <c r="C16" s="163" t="s">
        <v>240</v>
      </c>
      <c r="D16" s="164">
        <v>40.587000000000003</v>
      </c>
      <c r="E16" s="129">
        <v>0.71802953000000003</v>
      </c>
      <c r="F16" s="129">
        <v>0.90476184999999998</v>
      </c>
      <c r="G16" s="129">
        <v>0.97098220999999996</v>
      </c>
    </row>
    <row r="17" spans="2:7" ht="12.75" customHeight="1">
      <c r="B17" s="5" t="s">
        <v>241</v>
      </c>
      <c r="C17" s="163"/>
      <c r="D17" s="164">
        <v>55.960999999999999</v>
      </c>
      <c r="E17" s="129">
        <v>0.99001282999999995</v>
      </c>
      <c r="F17" s="129">
        <v>-4.1982569300000003</v>
      </c>
      <c r="G17" s="129">
        <v>-3.11320482</v>
      </c>
    </row>
    <row r="18" spans="2:7" ht="12.75" customHeight="1">
      <c r="B18" s="165" t="s">
        <v>242</v>
      </c>
      <c r="C18" s="166"/>
      <c r="D18" s="167">
        <v>0</v>
      </c>
      <c r="E18" s="168">
        <v>0</v>
      </c>
      <c r="F18" s="168">
        <v>-2.1662529899999998</v>
      </c>
      <c r="G18" s="168">
        <v>0</v>
      </c>
    </row>
    <row r="19" spans="2:7" ht="12.75" customHeight="1">
      <c r="B19" s="205" t="s">
        <v>16</v>
      </c>
      <c r="C19" s="206"/>
      <c r="D19" s="179"/>
      <c r="E19" s="137"/>
      <c r="F19" s="137"/>
      <c r="G19" s="137"/>
    </row>
    <row r="20" spans="2:7" ht="12.75" customHeight="1">
      <c r="B20" s="5" t="s">
        <v>243</v>
      </c>
      <c r="C20" s="163"/>
      <c r="D20" s="164">
        <v>1171.7370000000001</v>
      </c>
      <c r="E20" s="129">
        <v>20.72934124</v>
      </c>
      <c r="F20" s="129">
        <v>19.369817990000001</v>
      </c>
      <c r="G20" s="129">
        <v>19.9925809</v>
      </c>
    </row>
    <row r="21" spans="2:7" ht="12.75" customHeight="1">
      <c r="B21" s="5" t="s">
        <v>244</v>
      </c>
      <c r="C21" s="163" t="s">
        <v>245</v>
      </c>
      <c r="D21" s="164">
        <v>689.23400000000004</v>
      </c>
      <c r="E21" s="129">
        <v>12.193322200000001</v>
      </c>
      <c r="F21" s="129">
        <v>12.19298848</v>
      </c>
      <c r="G21" s="129">
        <v>12.352665910000001</v>
      </c>
    </row>
    <row r="22" spans="2:7" ht="12.75" customHeight="1">
      <c r="B22" s="5" t="s">
        <v>246</v>
      </c>
      <c r="C22" s="163" t="s">
        <v>247</v>
      </c>
      <c r="D22" s="164">
        <v>482.49099999999999</v>
      </c>
      <c r="E22" s="129">
        <v>8.5358067399999999</v>
      </c>
      <c r="F22" s="129">
        <v>7.17656078</v>
      </c>
      <c r="G22" s="129">
        <v>7.6396631199999998</v>
      </c>
    </row>
    <row r="23" spans="2:7" ht="12.75" customHeight="1">
      <c r="B23" s="5" t="s">
        <v>248</v>
      </c>
      <c r="C23" s="163" t="s">
        <v>249</v>
      </c>
      <c r="D23" s="164">
        <v>0.012</v>
      </c>
      <c r="E23" s="129">
        <v>0.00021228999999999999</v>
      </c>
      <c r="F23" s="129">
        <v>0.00026874000000000001</v>
      </c>
      <c r="G23" s="129">
        <v>0.00025187000000000001</v>
      </c>
    </row>
    <row r="24" spans="2:7" ht="12.75" customHeight="1">
      <c r="B24" s="5" t="s">
        <v>250</v>
      </c>
      <c r="C24" s="163" t="s">
        <v>251</v>
      </c>
      <c r="D24" s="164">
        <v>895.07600000000002</v>
      </c>
      <c r="E24" s="129">
        <v>15.83489797</v>
      </c>
      <c r="F24" s="129">
        <v>16.598373649999999</v>
      </c>
      <c r="G24" s="129">
        <v>16.890402160000001</v>
      </c>
    </row>
    <row r="25" spans="2:7" ht="12.75" customHeight="1">
      <c r="B25" s="5" t="s">
        <v>252</v>
      </c>
      <c r="C25" s="163" t="s">
        <v>253</v>
      </c>
      <c r="D25" s="164">
        <v>32.331000000000003</v>
      </c>
      <c r="E25" s="129">
        <v>0.57197164</v>
      </c>
      <c r="F25" s="129">
        <v>0.61135134999999996</v>
      </c>
      <c r="G25" s="129">
        <v>0.53585616999999997</v>
      </c>
    </row>
    <row r="26" spans="2:7" ht="12.75" customHeight="1">
      <c r="B26" s="5" t="s">
        <v>254</v>
      </c>
      <c r="C26" s="163"/>
      <c r="D26" s="164">
        <v>282.08499999999998</v>
      </c>
      <c r="E26" s="129">
        <v>4.9903999099999998</v>
      </c>
      <c r="F26" s="129">
        <v>5.2227861100000004</v>
      </c>
      <c r="G26" s="129">
        <v>5.0544611499999998</v>
      </c>
    </row>
    <row r="27" spans="2:7" ht="12.75" customHeight="1">
      <c r="B27" s="5" t="s">
        <v>255</v>
      </c>
      <c r="C27" s="163" t="s">
        <v>235</v>
      </c>
      <c r="D27" s="164">
        <v>2381.2289999999998</v>
      </c>
      <c r="E27" s="129">
        <v>42.126610749999998</v>
      </c>
      <c r="F27" s="129">
        <v>41.802329110000002</v>
      </c>
      <c r="G27" s="129">
        <v>42.473300369999997</v>
      </c>
    </row>
    <row r="28" spans="2:7" ht="12.75" customHeight="1">
      <c r="B28" s="165" t="s">
        <v>256</v>
      </c>
      <c r="C28" s="166"/>
      <c r="D28" s="167">
        <v>2066.8130000000001</v>
      </c>
      <c r="E28" s="168">
        <v>36.564239200000003</v>
      </c>
      <c r="F28" s="168">
        <v>35.968191650000001</v>
      </c>
      <c r="G28" s="168">
        <v>36.88298305</v>
      </c>
    </row>
    <row r="29" spans="2:7" ht="12.75" customHeight="1">
      <c r="B29" s="205" t="s">
        <v>17</v>
      </c>
      <c r="C29" s="206"/>
      <c r="D29" s="179"/>
      <c r="E29" s="137"/>
      <c r="F29" s="137"/>
      <c r="G29" s="137"/>
    </row>
    <row r="30" spans="2:7" ht="12.75" customHeight="1">
      <c r="B30" s="5" t="s">
        <v>257</v>
      </c>
      <c r="C30" s="163" t="s">
        <v>258</v>
      </c>
      <c r="D30" s="164">
        <v>912.572</v>
      </c>
      <c r="E30" s="129">
        <v>16.144421820000002</v>
      </c>
      <c r="F30" s="129">
        <v>17.54450916</v>
      </c>
      <c r="G30" s="129">
        <v>17.66176832</v>
      </c>
    </row>
    <row r="31" spans="2:7" ht="12.75" customHeight="1">
      <c r="B31" s="5" t="s">
        <v>259</v>
      </c>
      <c r="C31" s="163" t="s">
        <v>211</v>
      </c>
      <c r="D31" s="164">
        <v>574.24099999999999</v>
      </c>
      <c r="E31" s="129">
        <v>10.158967110000001</v>
      </c>
      <c r="F31" s="129">
        <v>11.044602960000001</v>
      </c>
      <c r="G31" s="129">
        <v>11.09450007</v>
      </c>
    </row>
    <row r="32" spans="2:7" ht="12.75" customHeight="1">
      <c r="B32" s="5" t="s">
        <v>260</v>
      </c>
      <c r="C32" s="163" t="s">
        <v>261</v>
      </c>
      <c r="D32" s="164">
        <v>338.33100000000002</v>
      </c>
      <c r="E32" s="129">
        <v>5.98545471</v>
      </c>
      <c r="F32" s="129">
        <v>6.4999061999999999</v>
      </c>
      <c r="G32" s="129">
        <v>6.5672682499999997</v>
      </c>
    </row>
    <row r="33" spans="2:7" ht="12.75" customHeight="1">
      <c r="B33" s="5" t="s">
        <v>262</v>
      </c>
      <c r="C33" s="163"/>
      <c r="D33" s="164">
        <v>883.40099999999995</v>
      </c>
      <c r="E33" s="129">
        <v>15.62835413</v>
      </c>
      <c r="F33" s="129">
        <v>17.71508687</v>
      </c>
      <c r="G33" s="129">
        <v>18.259009809999998</v>
      </c>
    </row>
    <row r="34" spans="2:7" ht="12.75" customHeight="1">
      <c r="B34" s="40" t="s">
        <v>263</v>
      </c>
      <c r="C34" s="163"/>
      <c r="D34" s="164">
        <v>10.226635460000001</v>
      </c>
      <c r="E34" s="129">
        <v>0.18092064999999999</v>
      </c>
      <c r="F34" s="129">
        <v>0.30928558</v>
      </c>
      <c r="G34" s="129">
        <v>0.29179483000000001</v>
      </c>
    </row>
    <row r="35" spans="2:7" s="18" customFormat="1" ht="12.75" customHeight="1">
      <c r="B35" s="5" t="s">
        <v>264</v>
      </c>
      <c r="C35" s="163" t="s">
        <v>265</v>
      </c>
      <c r="D35" s="164">
        <v>176.25899999999999</v>
      </c>
      <c r="E35" s="129">
        <v>3.1182193200000001</v>
      </c>
      <c r="F35" s="129">
        <v>3.4092602900000002</v>
      </c>
      <c r="G35" s="129">
        <v>3.4261483899999998</v>
      </c>
    </row>
    <row r="36" spans="2:7" ht="12.75" customHeight="1">
      <c r="B36" s="5" t="s">
        <v>266</v>
      </c>
      <c r="C36" s="163" t="s">
        <v>267</v>
      </c>
      <c r="D36" s="164">
        <v>707.14200000000005</v>
      </c>
      <c r="E36" s="129">
        <v>12.510134799999999</v>
      </c>
      <c r="F36" s="129">
        <v>14.305826590000001</v>
      </c>
      <c r="G36" s="129">
        <v>14.83286142</v>
      </c>
    </row>
    <row r="37" spans="2:7" ht="12.75" customHeight="1">
      <c r="B37" s="5" t="s">
        <v>268</v>
      </c>
      <c r="C37" s="163" t="s">
        <v>240</v>
      </c>
      <c r="D37" s="164">
        <v>40.587000000000003</v>
      </c>
      <c r="E37" s="129">
        <v>0.71802953000000003</v>
      </c>
      <c r="F37" s="129">
        <v>0.90476184999999998</v>
      </c>
      <c r="G37" s="129">
        <v>0.97098220999999996</v>
      </c>
    </row>
    <row r="38" spans="2:7" ht="12.75" customHeight="1">
      <c r="B38" s="5" t="s">
        <v>269</v>
      </c>
      <c r="C38" s="163" t="s">
        <v>270</v>
      </c>
      <c r="D38" s="164">
        <v>129.613</v>
      </c>
      <c r="E38" s="129">
        <v>2.29299929</v>
      </c>
      <c r="F38" s="129">
        <v>2.5771744700000001</v>
      </c>
      <c r="G38" s="129">
        <v>2.53950677</v>
      </c>
    </row>
    <row r="39" spans="2:7" ht="12.75" customHeight="1">
      <c r="B39" s="5" t="s">
        <v>271</v>
      </c>
      <c r="C39" s="163" t="s">
        <v>184</v>
      </c>
      <c r="D39" s="164">
        <v>248.45099999999999</v>
      </c>
      <c r="E39" s="129">
        <v>4.3953767399999997</v>
      </c>
      <c r="F39" s="129">
        <v>4.43837964</v>
      </c>
      <c r="G39" s="129">
        <v>4.5523202200000004</v>
      </c>
    </row>
    <row r="40" spans="2:7" ht="12.75" customHeight="1">
      <c r="B40" s="5" t="s">
        <v>272</v>
      </c>
      <c r="C40" s="163" t="s">
        <v>273</v>
      </c>
      <c r="D40" s="164">
        <v>31.564</v>
      </c>
      <c r="E40" s="129">
        <v>0.55840255000000005</v>
      </c>
      <c r="F40" s="129">
        <v>0.59650084999999997</v>
      </c>
      <c r="G40" s="129">
        <v>0.58207582999999996</v>
      </c>
    </row>
    <row r="41" spans="2:7" ht="12.75" customHeight="1">
      <c r="B41" s="5" t="s">
        <v>274</v>
      </c>
      <c r="C41" s="163"/>
      <c r="D41" s="164">
        <v>119.667</v>
      </c>
      <c r="E41" s="129">
        <v>2.1170434</v>
      </c>
      <c r="F41" s="129">
        <v>3.1289350599999999</v>
      </c>
      <c r="G41" s="129">
        <v>1.9918242500000001</v>
      </c>
    </row>
    <row r="42" spans="2:7" ht="12.75" customHeight="1">
      <c r="B42" s="5" t="s">
        <v>275</v>
      </c>
      <c r="C42" s="163" t="s">
        <v>237</v>
      </c>
      <c r="D42" s="164">
        <v>2365.855</v>
      </c>
      <c r="E42" s="129">
        <v>41.854627460000003</v>
      </c>
      <c r="F42" s="129">
        <v>46.905347890000002</v>
      </c>
      <c r="G42" s="129">
        <v>46.557487399999999</v>
      </c>
    </row>
    <row r="43" spans="2:7" ht="12.75" customHeight="1" thickBot="1">
      <c r="B43" s="28" t="s">
        <v>276</v>
      </c>
      <c r="C43" s="170" t="s">
        <v>181</v>
      </c>
      <c r="D43" s="175">
        <v>1144.5350000000001</v>
      </c>
      <c r="E43" s="133">
        <v>20.248107359999999</v>
      </c>
      <c r="F43" s="133">
        <v>21.889548120000001</v>
      </c>
      <c r="G43" s="133">
        <v>21.969543130000002</v>
      </c>
    </row>
    <row r="44" spans="2:7" ht="12.75" customHeight="1">
      <c r="B44" s="172" t="s">
        <v>352</v>
      </c>
      <c r="C44" s="128"/>
      <c r="D44" s="128"/>
      <c r="E44" s="128"/>
      <c r="F44" s="128"/>
      <c r="G44" s="128"/>
    </row>
    <row r="45" spans="2:7" ht="12.75" customHeight="1">
      <c r="B45" s="172" t="s">
        <v>277</v>
      </c>
      <c r="C45" s="180"/>
      <c r="D45" s="128"/>
      <c r="E45" s="128"/>
      <c r="F45" s="128"/>
      <c r="G45" s="128"/>
    </row>
    <row r="46" spans="2:7" ht="12.75" customHeight="1">
      <c r="B46" s="181" t="s">
        <v>223</v>
      </c>
      <c r="C46" s="138"/>
      <c r="D46" s="138"/>
      <c r="E46" s="138"/>
      <c r="F46" s="138"/>
      <c r="G46" s="138"/>
    </row>
    <row r="48" spans="2:7" ht="12.75" customHeight="1">
      <c r="B48" s="44"/>
      <c r="C48" s="128"/>
      <c r="D48" s="141"/>
      <c r="E48" s="129"/>
      <c r="F48" s="129"/>
      <c r="G48" s="129"/>
    </row>
    <row r="49" spans="2:7" ht="12.75" customHeight="1">
      <c r="B49" s="8" t="s">
        <v>24</v>
      </c>
      <c r="E49" s="139"/>
      <c r="F49" s="140"/>
      <c r="G49" s="140"/>
    </row>
    <row r="50" spans="2:7" ht="12.75" customHeight="1">
      <c r="B50" s="8"/>
      <c r="G50" s="19" t="s">
        <v>29</v>
      </c>
    </row>
    <row r="51" spans="2:7" ht="1.5" customHeight="1" thickBot="1">
      <c r="B51" s="29"/>
      <c r="C51" s="136"/>
      <c r="D51" s="136"/>
      <c r="E51" s="136"/>
      <c r="F51" s="136"/>
      <c r="G51" s="136"/>
    </row>
    <row r="52" spans="2:7" ht="15" customHeight="1">
      <c r="B52" s="158"/>
      <c r="C52" s="202"/>
      <c r="D52" s="159">
        <v>2019</v>
      </c>
      <c r="E52" s="160">
        <v>2019</v>
      </c>
      <c r="F52" s="160">
        <v>2020</v>
      </c>
      <c r="G52" s="160">
        <v>2021</v>
      </c>
    </row>
    <row r="53" spans="2:7" ht="9" customHeight="1">
      <c r="B53" s="161"/>
      <c r="C53" s="203"/>
      <c r="D53" s="162" t="s">
        <v>4</v>
      </c>
      <c r="E53" s="207" t="s">
        <v>15</v>
      </c>
      <c r="F53" s="199"/>
      <c r="G53" s="199"/>
    </row>
    <row r="54" spans="2:7" ht="12.75" customHeight="1">
      <c r="B54" s="5" t="s">
        <v>278</v>
      </c>
      <c r="C54" s="163"/>
      <c r="D54" s="164">
        <v>63.738</v>
      </c>
      <c r="E54" s="129">
        <v>1.1275966799999999</v>
      </c>
      <c r="F54" s="129">
        <v>1.20478233</v>
      </c>
      <c r="G54" s="129">
        <v>1.11720267</v>
      </c>
    </row>
    <row r="55" spans="2:7" ht="12.75" customHeight="1">
      <c r="B55" s="33" t="s">
        <v>279</v>
      </c>
      <c r="C55" s="163"/>
      <c r="D55" s="182">
        <v>19.681000000000001</v>
      </c>
      <c r="E55" s="134">
        <v>0.34817895999999998</v>
      </c>
      <c r="F55" s="134">
        <v>0.40812600999999998</v>
      </c>
      <c r="G55" s="134">
        <v>0.29408278999999998</v>
      </c>
    </row>
    <row r="56" spans="2:7" ht="12.75" customHeight="1">
      <c r="B56" s="33" t="s">
        <v>280</v>
      </c>
      <c r="C56" s="163"/>
      <c r="D56" s="182">
        <v>44.057000000000002</v>
      </c>
      <c r="E56" s="134">
        <v>0.77941773000000003</v>
      </c>
      <c r="F56" s="134">
        <v>0.79665631999999997</v>
      </c>
      <c r="G56" s="134">
        <v>0.82311988000000003</v>
      </c>
    </row>
    <row r="57" spans="2:7" ht="12.75" customHeight="1">
      <c r="B57" s="5" t="s">
        <v>281</v>
      </c>
      <c r="C57" s="163"/>
      <c r="D57" s="164">
        <v>-1.3742728099999999</v>
      </c>
      <c r="E57" s="129">
        <v>-0.024312429999999999</v>
      </c>
      <c r="F57" s="129">
        <v>0.12436505</v>
      </c>
      <c r="G57" s="129">
        <v>-0.0040936100000000001</v>
      </c>
    </row>
    <row r="58" spans="2:7" ht="12.75" customHeight="1">
      <c r="B58" s="5" t="s">
        <v>282</v>
      </c>
      <c r="C58" s="163"/>
      <c r="D58" s="164">
        <v>13.073936</v>
      </c>
      <c r="E58" s="129">
        <v>0.23129258999999999</v>
      </c>
      <c r="F58" s="129">
        <v>0.41214499999999998</v>
      </c>
      <c r="G58" s="129">
        <v>0.069022959999999994</v>
      </c>
    </row>
    <row r="59" spans="2:7" ht="12.75" customHeight="1" thickBot="1">
      <c r="B59" s="28" t="s">
        <v>283</v>
      </c>
      <c r="C59" s="170"/>
      <c r="D59" s="175" t="s">
        <v>153</v>
      </c>
      <c r="E59" s="129" t="s">
        <v>153</v>
      </c>
      <c r="F59" s="129" t="s">
        <v>153</v>
      </c>
      <c r="G59" s="129" t="s">
        <v>153</v>
      </c>
    </row>
    <row r="60" spans="2:7" ht="33.75" customHeight="1">
      <c r="B60" s="204" t="s">
        <v>284</v>
      </c>
      <c r="C60" s="204"/>
      <c r="D60" s="204"/>
      <c r="E60" s="204"/>
      <c r="F60" s="204"/>
      <c r="G60" s="204"/>
    </row>
    <row r="61" spans="2:7" ht="12.75" customHeight="1">
      <c r="B61" s="44" t="s">
        <v>285</v>
      </c>
      <c r="C61" s="131"/>
      <c r="D61" s="131"/>
      <c r="E61" s="131"/>
      <c r="F61" s="131"/>
      <c r="G61" s="131"/>
    </row>
    <row r="62" spans="2:7" ht="12.75" customHeight="1">
      <c r="B62" s="172"/>
      <c r="C62" s="131"/>
      <c r="D62" s="131"/>
      <c r="E62" s="131"/>
      <c r="F62" s="131"/>
      <c r="G62" s="131"/>
    </row>
    <row r="65" spans="5:7" ht="12.75" customHeight="1">
      <c r="E65" s="140"/>
      <c r="F65" s="140"/>
      <c r="G65" s="140"/>
    </row>
  </sheetData>
  <mergeCells count="9">
    <mergeCell ref="B29:C29"/>
    <mergeCell ref="B12:C12"/>
    <mergeCell ref="C4:C5"/>
    <mergeCell ref="B6:C6"/>
    <mergeCell ref="B19:C19"/>
    <mergeCell ref="E5:G5"/>
    <mergeCell ref="C52:C53"/>
    <mergeCell ref="B60:G60"/>
    <mergeCell ref="E53:G53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>
      <selection pane="topLeft" activeCell="B17" sqref="B17"/>
    </sheetView>
  </sheetViews>
  <sheetFormatPr defaultColWidth="7.140625" defaultRowHeight="12.75"/>
  <cols>
    <col min="1" max="1" width="2.71428571428571" customWidth="1"/>
    <col min="2" max="2" width="41.7142857142857" customWidth="1"/>
    <col min="3" max="5" width="7.14285714285714" style="143" customWidth="1"/>
  </cols>
  <sheetData>
    <row r="2" spans="2:5" ht="12.75">
      <c r="B2" s="2" t="s">
        <v>50</v>
      </c>
      <c r="C2" s="142"/>
      <c r="E2" s="19" t="s">
        <v>15</v>
      </c>
    </row>
    <row r="3" spans="2:5" ht="1.5" customHeight="1" thickBot="1">
      <c r="B3" s="27"/>
      <c r="C3" s="144"/>
      <c r="D3" s="145"/>
      <c r="E3" s="146"/>
    </row>
    <row r="4" spans="2:5" ht="15" customHeight="1">
      <c r="B4" s="176"/>
      <c r="C4" s="178" t="s">
        <v>2</v>
      </c>
      <c r="D4" s="153">
        <v>2018</v>
      </c>
      <c r="E4" s="153">
        <v>2021</v>
      </c>
    </row>
    <row r="5" spans="2:5" ht="12.75" customHeight="1">
      <c r="B5" s="5" t="s">
        <v>286</v>
      </c>
      <c r="C5" s="163">
        <v>1</v>
      </c>
      <c r="D5" s="129">
        <v>4.4912836499999997</v>
      </c>
      <c r="E5" s="129">
        <v>4.6488515899999996</v>
      </c>
    </row>
    <row r="6" spans="2:5" ht="12.75" customHeight="1">
      <c r="B6" s="5" t="s">
        <v>287</v>
      </c>
      <c r="C6" s="163">
        <v>2</v>
      </c>
      <c r="D6" s="129">
        <v>0.87787185999999995</v>
      </c>
      <c r="E6" s="129">
        <v>1.11200879</v>
      </c>
    </row>
    <row r="7" spans="2:5" ht="12.75" customHeight="1">
      <c r="B7" s="5" t="s">
        <v>288</v>
      </c>
      <c r="C7" s="163">
        <v>3</v>
      </c>
      <c r="D7" s="129">
        <v>1.88836184</v>
      </c>
      <c r="E7" s="129">
        <v>2.0326788100000002</v>
      </c>
    </row>
    <row r="8" spans="2:5" ht="12.75" customHeight="1">
      <c r="B8" s="5" t="s">
        <v>289</v>
      </c>
      <c r="C8" s="163">
        <v>4</v>
      </c>
      <c r="D8" s="129">
        <v>6.0135180300000002</v>
      </c>
      <c r="E8" s="129">
        <v>6.8743652500000003</v>
      </c>
    </row>
    <row r="9" spans="2:5" ht="12.75" customHeight="1">
      <c r="B9" s="5" t="s">
        <v>290</v>
      </c>
      <c r="C9" s="163">
        <v>5</v>
      </c>
      <c r="D9" s="129">
        <v>0.86534264000000005</v>
      </c>
      <c r="E9" s="129">
        <v>1.0163720300000001</v>
      </c>
    </row>
    <row r="10" spans="2:5" ht="12.75" customHeight="1">
      <c r="B10" s="5" t="s">
        <v>291</v>
      </c>
      <c r="C10" s="163">
        <v>6</v>
      </c>
      <c r="D10" s="129">
        <v>0.78396845999999998</v>
      </c>
      <c r="E10" s="129">
        <v>0.87323726000000002</v>
      </c>
    </row>
    <row r="11" spans="2:5" ht="12.75" customHeight="1">
      <c r="B11" s="5" t="s">
        <v>292</v>
      </c>
      <c r="C11" s="163">
        <v>7</v>
      </c>
      <c r="D11" s="129">
        <v>7.6076404599999998</v>
      </c>
      <c r="E11" s="129">
        <v>8.8712041199999998</v>
      </c>
    </row>
    <row r="12" spans="2:5" ht="12.75" customHeight="1">
      <c r="B12" s="5" t="s">
        <v>293</v>
      </c>
      <c r="C12" s="163">
        <v>8</v>
      </c>
      <c r="D12" s="129">
        <v>1.4958234699999999</v>
      </c>
      <c r="E12" s="129">
        <v>1.51442455</v>
      </c>
    </row>
    <row r="13" spans="2:5" ht="12.75" customHeight="1">
      <c r="B13" s="5" t="s">
        <v>294</v>
      </c>
      <c r="C13" s="163">
        <v>9</v>
      </c>
      <c r="D13" s="129">
        <v>4.6452596699999997</v>
      </c>
      <c r="E13" s="129">
        <v>5.0796913300000002</v>
      </c>
    </row>
    <row r="14" spans="2:5" ht="12.75" customHeight="1">
      <c r="B14" s="165" t="s">
        <v>295</v>
      </c>
      <c r="C14" s="166">
        <v>10</v>
      </c>
      <c r="D14" s="168">
        <v>12.578941589999999</v>
      </c>
      <c r="E14" s="168">
        <v>14.534653670000001</v>
      </c>
    </row>
    <row r="15" spans="2:5" ht="12.75" customHeight="1" thickBot="1">
      <c r="B15" s="28" t="s">
        <v>102</v>
      </c>
      <c r="C15" s="170" t="s">
        <v>237</v>
      </c>
      <c r="D15" s="133">
        <v>41.248011669999997</v>
      </c>
      <c r="E15" s="133">
        <v>46.557487399999999</v>
      </c>
    </row>
    <row r="16" ht="12.75" customHeight="1">
      <c r="B16" s="7" t="s">
        <v>353</v>
      </c>
    </row>
    <row r="17" ht="12.75">
      <c r="B17" s="7" t="s">
        <v>296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G26"/>
  <sheetViews>
    <sheetView showGridLines="0" zoomScale="120" zoomScaleNormal="120" workbookViewId="0" topLeftCell="A1">
      <selection pane="topLeft" activeCell="J31" sqref="J31:K32"/>
    </sheetView>
  </sheetViews>
  <sheetFormatPr defaultColWidth="7.140625" defaultRowHeight="12.75"/>
  <cols>
    <col min="1" max="1" width="2.71428571428571" style="4" customWidth="1"/>
    <col min="2" max="2" width="41.7142857142857" style="3" customWidth="1"/>
    <col min="3" max="3" width="7.14285714285714" style="3" customWidth="1"/>
    <col min="4" max="7" width="7.14285714285714" style="147" customWidth="1"/>
    <col min="8" max="16384" width="7.14285714285714" style="3"/>
  </cols>
  <sheetData>
    <row r="2" spans="2:3" ht="12.75">
      <c r="B2" s="2" t="s">
        <v>51</v>
      </c>
      <c r="C2" s="2"/>
    </row>
    <row r="3" spans="2:7" ht="1.5" customHeight="1" thickBot="1">
      <c r="B3" s="27"/>
      <c r="C3" s="27"/>
      <c r="D3" s="145"/>
      <c r="E3" s="146"/>
      <c r="F3" s="146"/>
      <c r="G3" s="146"/>
    </row>
    <row r="4" spans="2:7" ht="15" customHeight="1">
      <c r="B4" s="176"/>
      <c r="C4" s="183"/>
      <c r="D4" s="178" t="s">
        <v>0</v>
      </c>
      <c r="E4" s="153">
        <v>2019</v>
      </c>
      <c r="F4" s="153">
        <v>2020</v>
      </c>
      <c r="G4" s="153">
        <v>2021</v>
      </c>
    </row>
    <row r="5" spans="2:7" ht="12" customHeight="1">
      <c r="B5" s="5" t="s">
        <v>297</v>
      </c>
      <c r="C5" s="37"/>
      <c r="D5" s="163"/>
      <c r="E5" s="129">
        <v>30.760047719999999</v>
      </c>
      <c r="F5" s="129">
        <v>36.990278359999998</v>
      </c>
      <c r="G5" s="129">
        <v>40.040503559999998</v>
      </c>
    </row>
    <row r="6" spans="2:7" ht="12" customHeight="1">
      <c r="B6" s="165" t="s">
        <v>298</v>
      </c>
      <c r="C6" s="184"/>
      <c r="D6" s="166"/>
      <c r="E6" s="168">
        <v>-1.82392435</v>
      </c>
      <c r="F6" s="168">
        <v>6.2302306500000002</v>
      </c>
      <c r="G6" s="168">
        <v>3.0502251999999999</v>
      </c>
    </row>
    <row r="7" spans="1:7" ht="12" customHeight="1">
      <c r="A7" s="9"/>
      <c r="B7" s="200" t="s">
        <v>18</v>
      </c>
      <c r="C7" s="200"/>
      <c r="D7" s="201"/>
      <c r="E7" s="129"/>
      <c r="F7" s="129"/>
      <c r="G7" s="129"/>
    </row>
    <row r="8" spans="2:7" ht="12" customHeight="1">
      <c r="B8" s="5" t="s">
        <v>299</v>
      </c>
      <c r="C8" s="38"/>
      <c r="D8" s="185"/>
      <c r="E8" s="129">
        <v>0.99001282999999995</v>
      </c>
      <c r="F8" s="129">
        <v>-4.1982569300000003</v>
      </c>
      <c r="G8" s="129">
        <v>-3.11320482</v>
      </c>
    </row>
    <row r="9" spans="2:7" ht="12" customHeight="1">
      <c r="B9" s="5" t="s">
        <v>300</v>
      </c>
      <c r="C9" s="37"/>
      <c r="D9" s="163" t="s">
        <v>240</v>
      </c>
      <c r="E9" s="129">
        <v>-0.71802953000000003</v>
      </c>
      <c r="F9" s="129">
        <v>-0.90476184999999998</v>
      </c>
      <c r="G9" s="129">
        <v>-0.97098220999999996</v>
      </c>
    </row>
    <row r="10" spans="2:7" s="4" customFormat="1" ht="12" customHeight="1">
      <c r="B10" s="5" t="s">
        <v>301</v>
      </c>
      <c r="C10" s="38"/>
      <c r="D10" s="185"/>
      <c r="E10" s="129">
        <v>0.34455227999999999</v>
      </c>
      <c r="F10" s="129">
        <v>0.44715327999999999</v>
      </c>
      <c r="G10" s="129">
        <v>0.56832379</v>
      </c>
    </row>
    <row r="11" spans="2:7" s="4" customFormat="1" ht="12" customHeight="1">
      <c r="B11" s="33" t="s">
        <v>302</v>
      </c>
      <c r="C11" s="37"/>
      <c r="D11" s="163"/>
      <c r="E11" s="134">
        <v>-0.0095178199999999998</v>
      </c>
      <c r="F11" s="134">
        <v>0</v>
      </c>
      <c r="G11" s="134">
        <v>0</v>
      </c>
    </row>
    <row r="12" spans="2:7" s="4" customFormat="1" ht="12" customHeight="1">
      <c r="B12" s="33" t="s">
        <v>303</v>
      </c>
      <c r="C12" s="37"/>
      <c r="D12" s="163"/>
      <c r="E12" s="134">
        <v>0.36811685</v>
      </c>
      <c r="F12" s="134">
        <v>0.44663145999999998</v>
      </c>
      <c r="G12" s="134">
        <v>0.56913669</v>
      </c>
    </row>
    <row r="13" spans="2:7" s="4" customFormat="1" ht="12" customHeight="1">
      <c r="B13" s="34" t="s">
        <v>304</v>
      </c>
      <c r="C13" s="37"/>
      <c r="D13" s="163"/>
      <c r="E13" s="134">
        <v>0</v>
      </c>
      <c r="F13" s="134">
        <v>0</v>
      </c>
      <c r="G13" s="134">
        <v>0</v>
      </c>
    </row>
    <row r="14" spans="2:7" s="4" customFormat="1" ht="12" customHeight="1">
      <c r="B14" s="33" t="s">
        <v>305</v>
      </c>
      <c r="C14" s="37"/>
      <c r="D14" s="163"/>
      <c r="E14" s="134">
        <v>-0.01404675</v>
      </c>
      <c r="F14" s="134">
        <v>0.00052181999999999999</v>
      </c>
      <c r="G14" s="134">
        <v>-0.00081289999999999997</v>
      </c>
    </row>
    <row r="15" spans="2:7" s="4" customFormat="1" ht="12" customHeight="1">
      <c r="B15" s="165" t="s">
        <v>306</v>
      </c>
      <c r="C15" s="186"/>
      <c r="D15" s="187"/>
      <c r="E15" s="168">
        <v>-2.33429266</v>
      </c>
      <c r="F15" s="168">
        <v>-2.4459449599999998</v>
      </c>
      <c r="G15" s="168">
        <v>-2.4249999999999998</v>
      </c>
    </row>
    <row r="16" spans="2:7" s="4" customFormat="1" ht="12" customHeight="1">
      <c r="B16" s="5" t="s">
        <v>307</v>
      </c>
      <c r="C16" s="38"/>
      <c r="D16" s="185"/>
      <c r="E16" s="129">
        <v>14.45298704</v>
      </c>
      <c r="F16" s="129">
        <v>15.2191524</v>
      </c>
      <c r="G16" s="129">
        <v>15.129050230000001</v>
      </c>
    </row>
    <row r="17" spans="2:7" s="4" customFormat="1" ht="12" customHeight="1">
      <c r="B17" s="5" t="s">
        <v>14</v>
      </c>
      <c r="C17" s="38"/>
      <c r="D17" s="185"/>
      <c r="E17" s="129">
        <v>16.307060669999998</v>
      </c>
      <c r="F17" s="129">
        <v>21.771125959999999</v>
      </c>
      <c r="G17" s="129">
        <v>24.911453330000001</v>
      </c>
    </row>
    <row r="18" spans="2:7" s="4" customFormat="1" ht="12" customHeight="1">
      <c r="B18" s="5" t="s">
        <v>22</v>
      </c>
      <c r="C18" s="38"/>
      <c r="D18" s="185"/>
      <c r="E18" s="129">
        <v>4.2604403499999997</v>
      </c>
      <c r="F18" s="129">
        <v>3.3860242299999999</v>
      </c>
      <c r="G18" s="129">
        <v>6.8331001100000002</v>
      </c>
    </row>
    <row r="19" spans="2:7" s="4" customFormat="1" ht="12" customHeight="1">
      <c r="B19" s="5" t="s">
        <v>46</v>
      </c>
      <c r="C19" s="38"/>
      <c r="D19" s="185"/>
      <c r="E19" s="129">
        <v>2.9330178</v>
      </c>
      <c r="F19" s="129">
        <v>3.0741625300000002</v>
      </c>
      <c r="G19" s="129">
        <v>2.9410008799999998</v>
      </c>
    </row>
    <row r="20" spans="2:7" s="4" customFormat="1" ht="12" customHeight="1" thickBot="1">
      <c r="B20" s="28" t="s">
        <v>23</v>
      </c>
      <c r="C20" s="41"/>
      <c r="D20" s="188"/>
      <c r="E20" s="133">
        <v>6.16</v>
      </c>
      <c r="F20" s="133">
        <v>5.60</v>
      </c>
      <c r="G20" s="133">
        <v>5.80</v>
      </c>
    </row>
    <row r="21" spans="1:7" ht="25.5" customHeight="1">
      <c r="A21" s="11"/>
      <c r="B21" s="198" t="s">
        <v>308</v>
      </c>
      <c r="C21" s="198">
        <v>0</v>
      </c>
      <c r="D21" s="198">
        <v>0</v>
      </c>
      <c r="E21" s="198">
        <v>0</v>
      </c>
      <c r="F21" s="198">
        <v>0</v>
      </c>
      <c r="G21" s="198">
        <v>0</v>
      </c>
    </row>
    <row r="22" spans="2:7" ht="12.75">
      <c r="B22" s="45" t="s">
        <v>309</v>
      </c>
      <c r="E22" s="148"/>
      <c r="F22" s="148"/>
      <c r="G22" s="148"/>
    </row>
    <row r="23" spans="2:7" ht="12.75">
      <c r="B23" s="45" t="s">
        <v>310</v>
      </c>
      <c r="E23" s="148"/>
      <c r="F23" s="148"/>
      <c r="G23" s="148"/>
    </row>
    <row r="24" spans="2:7" ht="12.75">
      <c r="B24" s="45" t="s">
        <v>311</v>
      </c>
      <c r="D24" s="148"/>
      <c r="E24" s="148"/>
      <c r="F24" s="148"/>
      <c r="G24" s="148"/>
    </row>
    <row r="25" spans="4:7" ht="12.75">
      <c r="D25" s="143"/>
      <c r="E25" s="143"/>
      <c r="F25" s="143"/>
      <c r="G25" s="143"/>
    </row>
    <row r="26" spans="5:7" ht="12.75">
      <c r="E26" s="149"/>
      <c r="F26" s="149"/>
      <c r="G26" s="149"/>
    </row>
  </sheetData>
  <mergeCells count="2">
    <mergeCell ref="B7:D7"/>
    <mergeCell ref="B21:G21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41"/>
  <sheetViews>
    <sheetView showGridLines="0" zoomScale="120" zoomScaleNormal="120" workbookViewId="0" topLeftCell="A1">
      <selection pane="topLeft" activeCell="H45" sqref="H45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9" width="7.14285714285714" style="131"/>
    <col min="10" max="16384" width="7.14285714285714" style="12"/>
  </cols>
  <sheetData>
    <row r="2" spans="2:9" ht="12.75" customHeight="1">
      <c r="B2" s="8" t="s">
        <v>20</v>
      </c>
      <c r="H2" s="19"/>
      <c r="I2" s="19" t="s">
        <v>30</v>
      </c>
    </row>
    <row r="3" spans="2:9" ht="1.5" customHeight="1" thickBot="1">
      <c r="B3" s="29"/>
      <c r="C3" s="150"/>
      <c r="D3" s="150"/>
      <c r="E3" s="150"/>
      <c r="F3" s="150"/>
      <c r="G3" s="150"/>
      <c r="H3" s="35"/>
      <c r="I3" s="35"/>
    </row>
    <row r="4" spans="2:9" ht="15" customHeight="1">
      <c r="B4" s="152"/>
      <c r="C4" s="153">
        <v>2016</v>
      </c>
      <c r="D4" s="153">
        <v>2020</v>
      </c>
      <c r="E4" s="153">
        <v>2030</v>
      </c>
      <c r="F4" s="153">
        <v>2040</v>
      </c>
      <c r="G4" s="153">
        <v>2050</v>
      </c>
      <c r="H4" s="153">
        <v>2060</v>
      </c>
      <c r="I4" s="153">
        <v>2070</v>
      </c>
    </row>
    <row r="5" spans="2:9" ht="12.75" customHeight="1">
      <c r="B5" s="154" t="s">
        <v>312</v>
      </c>
      <c r="C5" s="129">
        <v>39.926207759999997</v>
      </c>
      <c r="D5" s="129">
        <v>41.201991620000001</v>
      </c>
      <c r="E5" s="129">
        <v>42.411623929999998</v>
      </c>
      <c r="F5" s="129">
        <v>43.92314622</v>
      </c>
      <c r="G5" s="129">
        <v>46.797235999999998</v>
      </c>
      <c r="H5" s="129">
        <v>49.604256399999997</v>
      </c>
      <c r="I5" s="129">
        <v>49.973015820000001</v>
      </c>
    </row>
    <row r="6" spans="2:9" ht="12.75" customHeight="1">
      <c r="B6" s="154" t="s">
        <v>313</v>
      </c>
      <c r="C6" s="129">
        <v>18.107316950000001</v>
      </c>
      <c r="D6" s="129">
        <v>18.291330909999999</v>
      </c>
      <c r="E6" s="129">
        <v>19.549662040000001</v>
      </c>
      <c r="F6" s="129">
        <v>21.113087449999998</v>
      </c>
      <c r="G6" s="129">
        <v>23.4420921</v>
      </c>
      <c r="H6" s="129">
        <v>25.093661440000002</v>
      </c>
      <c r="I6" s="129">
        <v>24.283415770000001</v>
      </c>
    </row>
    <row r="7" spans="2:9" ht="12.75" customHeight="1">
      <c r="B7" s="154" t="s">
        <v>314</v>
      </c>
      <c r="C7" s="129">
        <v>8.1834787200000001</v>
      </c>
      <c r="D7" s="129">
        <v>8.08700376</v>
      </c>
      <c r="E7" s="129">
        <v>8.2174546799999995</v>
      </c>
      <c r="F7" s="129">
        <v>9.1806944099999992</v>
      </c>
      <c r="G7" s="129">
        <v>10.849108210000001</v>
      </c>
      <c r="H7" s="129">
        <v>11.63844727</v>
      </c>
      <c r="I7" s="129">
        <v>10.94869995</v>
      </c>
    </row>
    <row r="8" spans="2:9" ht="12.75" customHeight="1">
      <c r="B8" s="154" t="s">
        <v>315</v>
      </c>
      <c r="C8" s="129">
        <v>8.1834787200000001</v>
      </c>
      <c r="D8" s="129">
        <v>8.08700376</v>
      </c>
      <c r="E8" s="129">
        <v>8.2174546799999995</v>
      </c>
      <c r="F8" s="129">
        <v>9.1806944099999992</v>
      </c>
      <c r="G8" s="129">
        <v>10.849108210000001</v>
      </c>
      <c r="H8" s="129">
        <v>11.63844727</v>
      </c>
      <c r="I8" s="129">
        <v>10.94869995</v>
      </c>
    </row>
    <row r="9" spans="2:9" ht="12.75" customHeight="1">
      <c r="B9" s="154" t="s">
        <v>316</v>
      </c>
      <c r="C9" s="129">
        <v>6.7646160200000001</v>
      </c>
      <c r="D9" s="129">
        <v>6.7367318300000001</v>
      </c>
      <c r="E9" s="129">
        <v>6.79076112</v>
      </c>
      <c r="F9" s="129">
        <v>7.7156394099999996</v>
      </c>
      <c r="G9" s="129">
        <v>9.3968027700000007</v>
      </c>
      <c r="H9" s="129">
        <v>10.17133746</v>
      </c>
      <c r="I9" s="129">
        <v>9.4569600299999994</v>
      </c>
    </row>
    <row r="10" spans="2:9" ht="12.75" customHeight="1">
      <c r="B10" s="154" t="s">
        <v>317</v>
      </c>
      <c r="C10" s="129">
        <v>1.4188627</v>
      </c>
      <c r="D10" s="129">
        <v>1.3502719299999999</v>
      </c>
      <c r="E10" s="129">
        <v>1.4266935599999999</v>
      </c>
      <c r="F10" s="129">
        <v>1.465055</v>
      </c>
      <c r="G10" s="129">
        <v>1.4523054399999999</v>
      </c>
      <c r="H10" s="129">
        <v>1.4671098199999999</v>
      </c>
      <c r="I10" s="129">
        <v>1.49173993</v>
      </c>
    </row>
    <row r="11" spans="2:9" ht="12.75" customHeight="1">
      <c r="B11" s="154" t="s">
        <v>318</v>
      </c>
      <c r="C11" s="129">
        <v>0</v>
      </c>
      <c r="D11" s="129">
        <v>0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</row>
    <row r="12" spans="2:9" ht="12.75" customHeight="1">
      <c r="B12" s="154" t="s">
        <v>319</v>
      </c>
      <c r="C12" s="129">
        <v>5.4058564200000001</v>
      </c>
      <c r="D12" s="129">
        <v>5.5512882000000001</v>
      </c>
      <c r="E12" s="129">
        <v>5.9082646199999997</v>
      </c>
      <c r="F12" s="129">
        <v>6.2134494199999999</v>
      </c>
      <c r="G12" s="129">
        <v>6.47167154</v>
      </c>
      <c r="H12" s="129">
        <v>6.5923525300000003</v>
      </c>
      <c r="I12" s="129">
        <v>6.4735971399999999</v>
      </c>
    </row>
    <row r="13" spans="2:9" ht="12.75" customHeight="1">
      <c r="B13" s="154" t="s">
        <v>320</v>
      </c>
      <c r="C13" s="129">
        <v>1.343</v>
      </c>
      <c r="D13" s="129">
        <v>1.4076229600000001</v>
      </c>
      <c r="E13" s="129">
        <v>1.7691509999999999</v>
      </c>
      <c r="F13" s="129">
        <v>2.1359451800000002</v>
      </c>
      <c r="G13" s="129">
        <v>2.38902788</v>
      </c>
      <c r="H13" s="129">
        <v>2.7527148000000001</v>
      </c>
      <c r="I13" s="129">
        <v>2.89553678</v>
      </c>
    </row>
    <row r="14" spans="2:9" ht="12.75" customHeight="1">
      <c r="B14" s="154" t="s">
        <v>321</v>
      </c>
      <c r="C14" s="129">
        <v>3.1749818200000002</v>
      </c>
      <c r="D14" s="129">
        <v>3.2454159800000002</v>
      </c>
      <c r="E14" s="129">
        <v>3.6547917399999998</v>
      </c>
      <c r="F14" s="129">
        <v>3.5829984399999999</v>
      </c>
      <c r="G14" s="129">
        <v>3.7322844700000002</v>
      </c>
      <c r="H14" s="129">
        <v>4.1101468399999996</v>
      </c>
      <c r="I14" s="129">
        <v>3.9655819000000001</v>
      </c>
    </row>
    <row r="15" spans="2:9" ht="12.75" customHeight="1">
      <c r="B15" s="154" t="s">
        <v>322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</row>
    <row r="16" spans="2:9" ht="12.75" customHeight="1">
      <c r="B16" s="155" t="s">
        <v>323</v>
      </c>
      <c r="C16" s="129">
        <v>0.92879957000000002</v>
      </c>
      <c r="D16" s="129">
        <v>0.81928674000000001</v>
      </c>
      <c r="E16" s="129">
        <v>0.59060462000000002</v>
      </c>
      <c r="F16" s="129">
        <v>0.53870149000000001</v>
      </c>
      <c r="G16" s="129">
        <v>1.0837866199999999</v>
      </c>
      <c r="H16" s="129">
        <v>2.2392376999999999</v>
      </c>
      <c r="I16" s="129">
        <v>3.4182427799999999</v>
      </c>
    </row>
    <row r="17" spans="2:9" ht="12.75" customHeight="1">
      <c r="B17" s="154" t="s">
        <v>56</v>
      </c>
      <c r="C17" s="129">
        <v>40.660925059999997</v>
      </c>
      <c r="D17" s="129">
        <v>42.237396019999998</v>
      </c>
      <c r="E17" s="129">
        <v>42.506709800000003</v>
      </c>
      <c r="F17" s="129">
        <v>42.506709800000003</v>
      </c>
      <c r="G17" s="129">
        <v>42.506709800000003</v>
      </c>
      <c r="H17" s="129">
        <v>42.506709800000003</v>
      </c>
      <c r="I17" s="129">
        <v>42.506709800000003</v>
      </c>
    </row>
    <row r="18" spans="2:9" ht="12.75" customHeight="1">
      <c r="B18" s="189" t="s">
        <v>324</v>
      </c>
      <c r="C18" s="129">
        <v>0.79717738999999999</v>
      </c>
      <c r="D18" s="129">
        <v>0.54596803999999999</v>
      </c>
      <c r="E18" s="129">
        <v>0.54086533999999997</v>
      </c>
      <c r="F18" s="129">
        <v>0.54086533999999997</v>
      </c>
      <c r="G18" s="129">
        <v>0.54086533999999997</v>
      </c>
      <c r="H18" s="129">
        <v>0.54086533999999997</v>
      </c>
      <c r="I18" s="129">
        <v>0.54086533999999997</v>
      </c>
    </row>
    <row r="19" spans="2:9" s="15" customFormat="1" ht="12" customHeight="1">
      <c r="B19" s="154" t="s">
        <v>325</v>
      </c>
      <c r="C19" s="129">
        <v>7.9038855100000003</v>
      </c>
      <c r="D19" s="129">
        <v>7.9038855100000003</v>
      </c>
      <c r="E19" s="129">
        <v>7.9038855100000003</v>
      </c>
      <c r="F19" s="129">
        <v>7.9038855100000003</v>
      </c>
      <c r="G19" s="129">
        <v>7.9038855100000003</v>
      </c>
      <c r="H19" s="129">
        <v>7.9038855100000003</v>
      </c>
      <c r="I19" s="129">
        <v>7.9038855100000003</v>
      </c>
    </row>
    <row r="20" spans="2:9" ht="12.75" customHeight="1">
      <c r="B20" s="154" t="s">
        <v>326</v>
      </c>
      <c r="C20" s="129">
        <v>0.48838276000000003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</row>
    <row r="21" spans="2:9" ht="12.75" customHeight="1">
      <c r="B21" s="190" t="s">
        <v>327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  <c r="H21" s="168">
        <v>0</v>
      </c>
      <c r="I21" s="168">
        <v>0</v>
      </c>
    </row>
    <row r="22" spans="2:9" s="15" customFormat="1" ht="12.75" customHeight="1">
      <c r="B22" s="156" t="s">
        <v>152</v>
      </c>
      <c r="C22" s="129"/>
      <c r="D22" s="129"/>
      <c r="E22" s="129"/>
      <c r="F22" s="129"/>
      <c r="G22" s="129"/>
      <c r="H22" s="129"/>
      <c r="I22" s="129"/>
    </row>
    <row r="23" spans="2:9" s="15" customFormat="1" ht="12.75" customHeight="1">
      <c r="B23" s="157" t="s">
        <v>328</v>
      </c>
      <c r="C23" s="129" t="s">
        <v>153</v>
      </c>
      <c r="D23" s="129" t="s">
        <v>153</v>
      </c>
      <c r="E23" s="129" t="s">
        <v>153</v>
      </c>
      <c r="F23" s="129" t="s">
        <v>153</v>
      </c>
      <c r="G23" s="129" t="s">
        <v>153</v>
      </c>
      <c r="H23" s="129" t="s">
        <v>153</v>
      </c>
      <c r="I23" s="129" t="s">
        <v>153</v>
      </c>
    </row>
    <row r="24" spans="2:9" s="15" customFormat="1" ht="12.75" customHeight="1">
      <c r="B24" s="190" t="s">
        <v>329</v>
      </c>
      <c r="C24" s="168" t="s">
        <v>153</v>
      </c>
      <c r="D24" s="168" t="s">
        <v>153</v>
      </c>
      <c r="E24" s="168" t="s">
        <v>153</v>
      </c>
      <c r="F24" s="168" t="s">
        <v>153</v>
      </c>
      <c r="G24" s="168" t="s">
        <v>153</v>
      </c>
      <c r="H24" s="168" t="s">
        <v>153</v>
      </c>
      <c r="I24" s="168" t="s">
        <v>153</v>
      </c>
    </row>
    <row r="25" spans="2:9" ht="12.75" customHeight="1">
      <c r="B25" s="156" t="s">
        <v>3</v>
      </c>
      <c r="C25" s="129"/>
      <c r="D25" s="129"/>
      <c r="E25" s="129"/>
      <c r="F25" s="129"/>
      <c r="G25" s="129"/>
      <c r="H25" s="129"/>
      <c r="I25" s="129"/>
    </row>
    <row r="26" spans="2:9" ht="12.75" customHeight="1">
      <c r="B26" s="154" t="s">
        <v>330</v>
      </c>
      <c r="C26" s="129">
        <v>1.0606886499999999</v>
      </c>
      <c r="D26" s="129">
        <v>2.0004565300000001</v>
      </c>
      <c r="E26" s="129">
        <v>2.02874708</v>
      </c>
      <c r="F26" s="129">
        <v>1.8696583899999999</v>
      </c>
      <c r="G26" s="129">
        <v>1.7261520400000001</v>
      </c>
      <c r="H26" s="129">
        <v>1.6310460200000001</v>
      </c>
      <c r="I26" s="129">
        <v>1.53914678</v>
      </c>
    </row>
    <row r="27" spans="2:9" ht="12.75" customHeight="1">
      <c r="B27" s="154" t="s">
        <v>331</v>
      </c>
      <c r="C27" s="129">
        <v>2.4260330099999998</v>
      </c>
      <c r="D27" s="129">
        <v>1.60177185</v>
      </c>
      <c r="E27" s="129">
        <v>1.8213904700000001</v>
      </c>
      <c r="F27" s="129">
        <v>1.1457068500000001</v>
      </c>
      <c r="G27" s="129">
        <v>1.05151482</v>
      </c>
      <c r="H27" s="129">
        <v>1.49346237</v>
      </c>
      <c r="I27" s="129">
        <v>1.41204858</v>
      </c>
    </row>
    <row r="28" spans="2:9" ht="12.75" customHeight="1">
      <c r="B28" s="154" t="s">
        <v>332</v>
      </c>
      <c r="C28" s="129">
        <v>87.682398070000005</v>
      </c>
      <c r="D28" s="129">
        <v>87.903166440000007</v>
      </c>
      <c r="E28" s="129">
        <v>86.959974959999997</v>
      </c>
      <c r="F28" s="129">
        <v>85.584524270000003</v>
      </c>
      <c r="G28" s="129">
        <v>86.761860940000005</v>
      </c>
      <c r="H28" s="129">
        <v>87.514620800000003</v>
      </c>
      <c r="I28" s="129">
        <v>86.408002010000004</v>
      </c>
    </row>
    <row r="29" spans="2:9" ht="12.75" customHeight="1">
      <c r="B29" s="154" t="s">
        <v>333</v>
      </c>
      <c r="C29" s="129">
        <v>72.014973339999997</v>
      </c>
      <c r="D29" s="129">
        <v>72.930183209999996</v>
      </c>
      <c r="E29" s="129">
        <v>73.651943250000002</v>
      </c>
      <c r="F29" s="129">
        <v>71.844055220000001</v>
      </c>
      <c r="G29" s="129">
        <v>72.686504569999997</v>
      </c>
      <c r="H29" s="129">
        <v>74.326253690000001</v>
      </c>
      <c r="I29" s="129">
        <v>72.979308110000005</v>
      </c>
    </row>
    <row r="30" spans="2:9" ht="12.75" customHeight="1">
      <c r="B30" s="154" t="s">
        <v>334</v>
      </c>
      <c r="C30" s="129">
        <v>79.959887910000006</v>
      </c>
      <c r="D30" s="129">
        <v>80.540435529999996</v>
      </c>
      <c r="E30" s="129">
        <v>80.422406899999999</v>
      </c>
      <c r="F30" s="129">
        <v>78.824034359999999</v>
      </c>
      <c r="G30" s="129">
        <v>79.830616559999996</v>
      </c>
      <c r="H30" s="129">
        <v>81.027494660000002</v>
      </c>
      <c r="I30" s="129">
        <v>79.805946550000002</v>
      </c>
    </row>
    <row r="31" spans="2:9" ht="12.75" customHeight="1">
      <c r="B31" s="154" t="s">
        <v>335</v>
      </c>
      <c r="C31" s="129">
        <v>4.0246596099999996</v>
      </c>
      <c r="D31" s="129">
        <v>3.1641940000000002</v>
      </c>
      <c r="E31" s="129">
        <v>4.1641940000000002</v>
      </c>
      <c r="F31" s="129">
        <v>4.1641940000000002</v>
      </c>
      <c r="G31" s="129">
        <v>4.1641940000000002</v>
      </c>
      <c r="H31" s="129">
        <v>4.1641940000000002</v>
      </c>
      <c r="I31" s="129">
        <v>4.1641940000000002</v>
      </c>
    </row>
    <row r="32" spans="2:9" ht="12.75" customHeight="1" thickBot="1">
      <c r="B32" s="151" t="s">
        <v>336</v>
      </c>
      <c r="C32" s="133">
        <v>18.563038169999999</v>
      </c>
      <c r="D32" s="133">
        <v>20.2834167</v>
      </c>
      <c r="E32" s="133">
        <v>22.632408819999998</v>
      </c>
      <c r="F32" s="133">
        <v>25.676653330000001</v>
      </c>
      <c r="G32" s="133">
        <v>29.08154</v>
      </c>
      <c r="H32" s="133">
        <v>30.360046270000002</v>
      </c>
      <c r="I32" s="133">
        <v>28.309645039999999</v>
      </c>
    </row>
    <row r="33" ht="12" customHeight="1">
      <c r="B33" s="172" t="s">
        <v>337</v>
      </c>
    </row>
    <row r="34" spans="1:2" ht="12" customHeight="1">
      <c r="A34" s="14"/>
      <c r="B34" s="172" t="s">
        <v>338</v>
      </c>
    </row>
    <row r="35" ht="9.75" customHeight="1"/>
    <row r="36" spans="2:9" ht="15" customHeight="1">
      <c r="B36" s="8" t="s">
        <v>13</v>
      </c>
      <c r="C36" s="19" t="s">
        <v>19</v>
      </c>
      <c r="I36" s="12"/>
    </row>
    <row r="37" spans="2:9" ht="1.5" customHeight="1" thickBot="1">
      <c r="B37" s="29"/>
      <c r="C37" s="150"/>
      <c r="I37" s="12"/>
    </row>
    <row r="38" spans="2:9" ht="15" customHeight="1">
      <c r="B38" s="152"/>
      <c r="C38" s="153">
        <v>2019</v>
      </c>
      <c r="I38" s="12"/>
    </row>
    <row r="39" spans="2:9" ht="12.75" customHeight="1">
      <c r="B39" s="154" t="s">
        <v>339</v>
      </c>
      <c r="C39" s="129">
        <v>0.12598725</v>
      </c>
      <c r="I39" s="12"/>
    </row>
    <row r="40" spans="2:9" ht="12.75" customHeight="1" thickBot="1">
      <c r="B40" s="151" t="s">
        <v>340</v>
      </c>
      <c r="C40" s="133">
        <v>0</v>
      </c>
      <c r="I40" s="12"/>
    </row>
    <row r="41" spans="2:9" ht="12.75" customHeight="1">
      <c r="B41" s="44" t="s">
        <v>285</v>
      </c>
      <c r="I41" s="12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G14"/>
  <sheetViews>
    <sheetView showGridLines="0" zoomScale="120" zoomScaleNormal="120" workbookViewId="0" topLeftCell="A1">
      <selection pane="topLeft" activeCell="M14" sqref="M14"/>
    </sheetView>
  </sheetViews>
  <sheetFormatPr defaultColWidth="7.140625" defaultRowHeight="12.75" customHeight="1"/>
  <cols>
    <col min="1" max="1" width="2.71428571428571" style="12" customWidth="1"/>
    <col min="2" max="2" width="41.7142857142857" style="10" customWidth="1"/>
    <col min="3" max="4" width="7.14285714285714" style="10" customWidth="1"/>
    <col min="5" max="7" width="7.14285714285714" style="191"/>
    <col min="8" max="16384" width="7.14285714285714" style="10"/>
  </cols>
  <sheetData>
    <row r="2" spans="2:7" ht="12.75" customHeight="1">
      <c r="B2" s="2" t="s">
        <v>41</v>
      </c>
      <c r="C2" s="2"/>
      <c r="D2" s="22"/>
      <c r="G2" s="19" t="s">
        <v>31</v>
      </c>
    </row>
    <row r="3" spans="2:7" ht="1.5" customHeight="1" thickBot="1">
      <c r="B3" s="36"/>
      <c r="C3" s="36"/>
      <c r="D3" s="36"/>
      <c r="E3" s="192"/>
      <c r="F3" s="192"/>
      <c r="G3" s="192"/>
    </row>
    <row r="4" spans="2:7" ht="15" customHeight="1">
      <c r="B4" s="176"/>
      <c r="C4" s="176"/>
      <c r="D4" s="193"/>
      <c r="E4" s="176">
        <v>2019</v>
      </c>
      <c r="F4" s="176">
        <v>2020</v>
      </c>
      <c r="G4" s="176">
        <v>2021</v>
      </c>
    </row>
    <row r="5" spans="2:7" ht="12.75" customHeight="1">
      <c r="B5" s="5" t="s">
        <v>341</v>
      </c>
      <c r="C5" s="5"/>
      <c r="D5" s="194"/>
      <c r="E5" s="195">
        <v>2.1163022499999999</v>
      </c>
      <c r="F5" s="195">
        <v>0.8275</v>
      </c>
      <c r="G5" s="195">
        <v>0.315</v>
      </c>
    </row>
    <row r="6" spans="2:7" ht="12.75" customHeight="1">
      <c r="B6" s="5" t="s">
        <v>342</v>
      </c>
      <c r="C6" s="5"/>
      <c r="D6" s="194"/>
      <c r="E6" s="195">
        <v>1.54833333</v>
      </c>
      <c r="F6" s="195">
        <v>1.50</v>
      </c>
      <c r="G6" s="195">
        <v>1.50</v>
      </c>
    </row>
    <row r="7" spans="1:7" ht="12.75" customHeight="1">
      <c r="A7" s="9"/>
      <c r="B7" s="13" t="s">
        <v>343</v>
      </c>
      <c r="C7" s="13"/>
      <c r="D7" s="194"/>
      <c r="E7" s="195">
        <v>108.92833333</v>
      </c>
      <c r="F7" s="195">
        <v>105.29638045999999</v>
      </c>
      <c r="G7" s="195">
        <v>106.636917</v>
      </c>
    </row>
    <row r="8" spans="2:7" ht="12.75" customHeight="1">
      <c r="B8" s="5" t="s">
        <v>344</v>
      </c>
      <c r="C8" s="5"/>
      <c r="D8" s="194"/>
      <c r="E8" s="195">
        <v>25.672179280000002</v>
      </c>
      <c r="F8" s="195">
        <v>26.518062</v>
      </c>
      <c r="G8" s="195">
        <v>26.17057703</v>
      </c>
    </row>
    <row r="9" spans="2:7" ht="12.75" customHeight="1">
      <c r="B9" s="5" t="s">
        <v>345</v>
      </c>
      <c r="C9" s="5"/>
      <c r="D9" s="194"/>
      <c r="E9" s="195">
        <v>3.80</v>
      </c>
      <c r="F9" s="195">
        <v>3.80</v>
      </c>
      <c r="G9" s="195">
        <v>3.90</v>
      </c>
    </row>
    <row r="10" spans="2:7" s="12" customFormat="1" ht="12.75" customHeight="1">
      <c r="B10" s="5" t="s">
        <v>346</v>
      </c>
      <c r="C10" s="5"/>
      <c r="D10" s="194"/>
      <c r="E10" s="195">
        <v>1.4741128699999999</v>
      </c>
      <c r="F10" s="195">
        <v>-5.4729980200000004</v>
      </c>
      <c r="G10" s="195">
        <v>2.7726735800000002</v>
      </c>
    </row>
    <row r="11" spans="2:7" s="12" customFormat="1" ht="12.75" customHeight="1">
      <c r="B11" s="5" t="s">
        <v>347</v>
      </c>
      <c r="C11" s="5"/>
      <c r="D11" s="194"/>
      <c r="E11" s="195">
        <v>1.8584524</v>
      </c>
      <c r="F11" s="195">
        <v>-14.695724390000001</v>
      </c>
      <c r="G11" s="195">
        <v>5.3531222899999999</v>
      </c>
    </row>
    <row r="12" spans="2:7" s="12" customFormat="1" ht="12.75" customHeight="1">
      <c r="B12" s="5" t="s">
        <v>348</v>
      </c>
      <c r="C12" s="5"/>
      <c r="D12" s="194"/>
      <c r="E12" s="195">
        <v>3.90</v>
      </c>
      <c r="F12" s="195">
        <v>3.60</v>
      </c>
      <c r="G12" s="195">
        <v>3.40</v>
      </c>
    </row>
    <row r="13" spans="2:7" s="12" customFormat="1" ht="12.75" customHeight="1" thickBot="1">
      <c r="B13" s="28" t="s">
        <v>349</v>
      </c>
      <c r="C13" s="28"/>
      <c r="D13" s="196"/>
      <c r="E13" s="197">
        <v>64.325</v>
      </c>
      <c r="F13" s="197">
        <v>37.872624999999999</v>
      </c>
      <c r="G13" s="197">
        <v>39.84225</v>
      </c>
    </row>
    <row r="14" ht="12.75" customHeight="1">
      <c r="B14" s="7" t="s">
        <v>350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indexed="41"/>
  </sheetPr>
  <dimension ref="B2:AB22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28.5714285714286" style="54" customWidth="1"/>
    <col min="3" max="4" width="6.42857142857143" style="53" customWidth="1"/>
    <col min="5" max="5" width="6.42857142857143" style="54" customWidth="1"/>
    <col min="6" max="16384" width="6.42857142857143" style="54"/>
  </cols>
  <sheetData>
    <row r="2" spans="2:28" ht="15" customHeight="1">
      <c r="B2" s="52" t="s">
        <v>54</v>
      </c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2:28" ht="15" customHeight="1">
      <c r="B4" s="57"/>
      <c r="C4" s="58"/>
      <c r="D4" s="59">
        <v>1995</v>
      </c>
      <c r="E4" s="59">
        <v>1996</v>
      </c>
      <c r="F4" s="59">
        <v>1997</v>
      </c>
      <c r="G4" s="59">
        <v>1998</v>
      </c>
      <c r="H4" s="59">
        <v>1999</v>
      </c>
      <c r="I4" s="59">
        <v>2000</v>
      </c>
      <c r="J4" s="59">
        <v>2001</v>
      </c>
      <c r="K4" s="59">
        <v>2002</v>
      </c>
      <c r="L4" s="59">
        <v>2003</v>
      </c>
      <c r="M4" s="59">
        <v>2004</v>
      </c>
      <c r="N4" s="59">
        <v>2005</v>
      </c>
      <c r="O4" s="59">
        <v>2006</v>
      </c>
      <c r="P4" s="59">
        <v>2007</v>
      </c>
      <c r="Q4" s="59">
        <v>2008</v>
      </c>
      <c r="R4" s="59">
        <v>2009</v>
      </c>
      <c r="S4" s="59">
        <v>2010</v>
      </c>
      <c r="T4" s="59">
        <v>2011</v>
      </c>
      <c r="U4" s="59">
        <v>2012</v>
      </c>
      <c r="V4" s="59">
        <v>2013</v>
      </c>
      <c r="W4" s="59">
        <v>2014</v>
      </c>
      <c r="X4" s="59">
        <v>2015</v>
      </c>
      <c r="Y4" s="59">
        <v>2016</v>
      </c>
      <c r="Z4" s="59">
        <v>2017</v>
      </c>
      <c r="AA4" s="59">
        <v>2018</v>
      </c>
      <c r="AB4" s="59">
        <v>2019</v>
      </c>
    </row>
    <row r="5" spans="2:28" ht="12.75" customHeight="1">
      <c r="B5" s="60" t="s">
        <v>56</v>
      </c>
      <c r="C5" s="61"/>
      <c r="D5" s="62">
        <v>642.44799999999998</v>
      </c>
      <c r="E5" s="62">
        <v>704.80800000000011</v>
      </c>
      <c r="F5" s="62">
        <v>759.39300000000003</v>
      </c>
      <c r="G5" s="62">
        <v>813.45100000000002</v>
      </c>
      <c r="H5" s="62">
        <v>857.29100000000005</v>
      </c>
      <c r="I5" s="62">
        <v>889.6579999999999</v>
      </c>
      <c r="J5" s="62">
        <v>968.73300000000006</v>
      </c>
      <c r="K5" s="62">
        <v>1031.2659999999998</v>
      </c>
      <c r="L5" s="62">
        <v>1193.3030000000001</v>
      </c>
      <c r="M5" s="62">
        <v>1230.2959999999998</v>
      </c>
      <c r="N5" s="62">
        <v>1282.5229999999999</v>
      </c>
      <c r="O5" s="62">
        <v>1376.491</v>
      </c>
      <c r="P5" s="62">
        <v>1525.325</v>
      </c>
      <c r="Q5" s="62">
        <v>1555.614</v>
      </c>
      <c r="R5" s="62">
        <v>1523.0219999999999</v>
      </c>
      <c r="S5" s="62">
        <v>1558.2239999999999</v>
      </c>
      <c r="T5" s="62">
        <v>1626.02</v>
      </c>
      <c r="U5" s="62">
        <v>1646.2839999999999</v>
      </c>
      <c r="V5" s="62">
        <v>1694.779</v>
      </c>
      <c r="W5" s="62">
        <v>1739.9530000000002</v>
      </c>
      <c r="X5" s="62">
        <v>1888.13</v>
      </c>
      <c r="Y5" s="62">
        <v>1940.9159999999999</v>
      </c>
      <c r="Z5" s="62">
        <v>2069.0479999999998</v>
      </c>
      <c r="AA5" s="62">
        <v>2245.12</v>
      </c>
      <c r="AB5" s="62">
        <v>2381.2289999999998</v>
      </c>
    </row>
    <row r="6" spans="2:28" ht="12.75" customHeight="1">
      <c r="B6" s="63" t="s">
        <v>57</v>
      </c>
      <c r="C6" s="61"/>
      <c r="D6" s="64">
        <v>142.96</v>
      </c>
      <c r="E6" s="64">
        <v>143.17599999999999</v>
      </c>
      <c r="F6" s="64">
        <v>163.262</v>
      </c>
      <c r="G6" s="64">
        <v>168.99199999999999</v>
      </c>
      <c r="H6" s="64">
        <v>179.351</v>
      </c>
      <c r="I6" s="64">
        <v>183.68100000000001</v>
      </c>
      <c r="J6" s="64">
        <v>207.135</v>
      </c>
      <c r="K6" s="64">
        <v>227.893</v>
      </c>
      <c r="L6" s="64">
        <v>250.762</v>
      </c>
      <c r="M6" s="64">
        <v>271.38299999999998</v>
      </c>
      <c r="N6" s="64">
        <v>279.20</v>
      </c>
      <c r="O6" s="64">
        <v>300.555</v>
      </c>
      <c r="P6" s="64">
        <v>336.65</v>
      </c>
      <c r="Q6" s="64">
        <v>313.10899999999998</v>
      </c>
      <c r="R6" s="64">
        <v>278.30900000000003</v>
      </c>
      <c r="S6" s="64">
        <v>269.13099999999997</v>
      </c>
      <c r="T6" s="64">
        <v>282.06599999999997</v>
      </c>
      <c r="U6" s="64">
        <v>282.09699999999998</v>
      </c>
      <c r="V6" s="64">
        <v>293.51600000000002</v>
      </c>
      <c r="W6" s="64">
        <v>315.28300000000002</v>
      </c>
      <c r="X6" s="64">
        <v>332.06299999999999</v>
      </c>
      <c r="Y6" s="64">
        <v>385.43</v>
      </c>
      <c r="Z6" s="64">
        <v>416.43799999999999</v>
      </c>
      <c r="AA6" s="64">
        <v>458.46300000000002</v>
      </c>
      <c r="AB6" s="64">
        <v>482.49099999999999</v>
      </c>
    </row>
    <row r="7" spans="2:28" ht="12.75" customHeight="1">
      <c r="B7" s="63" t="s">
        <v>58</v>
      </c>
      <c r="C7" s="61"/>
      <c r="D7" s="64">
        <v>225.555</v>
      </c>
      <c r="E7" s="64">
        <v>257.52699999999999</v>
      </c>
      <c r="F7" s="64">
        <v>284.73399999999998</v>
      </c>
      <c r="G7" s="64">
        <v>306.56599999999997</v>
      </c>
      <c r="H7" s="64">
        <v>321.67200000000003</v>
      </c>
      <c r="I7" s="64">
        <v>342.25200000000001</v>
      </c>
      <c r="J7" s="64">
        <v>366.87</v>
      </c>
      <c r="K7" s="64">
        <v>398</v>
      </c>
      <c r="L7" s="64">
        <v>421.485</v>
      </c>
      <c r="M7" s="64">
        <v>452.803</v>
      </c>
      <c r="N7" s="64">
        <v>482.13799999999998</v>
      </c>
      <c r="O7" s="64">
        <v>524.78800000000001</v>
      </c>
      <c r="P7" s="64">
        <v>576.71400000000006</v>
      </c>
      <c r="Q7" s="64">
        <v>599.21699999999998</v>
      </c>
      <c r="R7" s="64">
        <v>559.69399999999996</v>
      </c>
      <c r="S7" s="64">
        <v>577.91999999999996</v>
      </c>
      <c r="T7" s="64">
        <v>592.51400000000001</v>
      </c>
      <c r="U7" s="64">
        <v>600.265</v>
      </c>
      <c r="V7" s="64">
        <v>606.63900000000001</v>
      </c>
      <c r="W7" s="64">
        <v>628.548</v>
      </c>
      <c r="X7" s="64">
        <v>662.91600000000005</v>
      </c>
      <c r="Y7" s="64">
        <v>703.045</v>
      </c>
      <c r="Z7" s="64">
        <v>759.52800000000002</v>
      </c>
      <c r="AA7" s="64">
        <v>833.855</v>
      </c>
      <c r="AB7" s="64">
        <v>895.07600000000002</v>
      </c>
    </row>
    <row r="8" spans="2:28" ht="12.75" customHeight="1">
      <c r="B8" s="63" t="s">
        <v>59</v>
      </c>
      <c r="C8" s="61"/>
      <c r="D8" s="64">
        <v>180.18100000000001</v>
      </c>
      <c r="E8" s="64">
        <v>204.517</v>
      </c>
      <c r="F8" s="64">
        <v>210.075</v>
      </c>
      <c r="G8" s="64">
        <v>220.05099999999999</v>
      </c>
      <c r="H8" s="64">
        <v>242.72800000000001</v>
      </c>
      <c r="I8" s="64">
        <v>249.86600000000001</v>
      </c>
      <c r="J8" s="64">
        <v>260.92700000000002</v>
      </c>
      <c r="K8" s="64">
        <v>269.85899999999998</v>
      </c>
      <c r="L8" s="64">
        <v>287.36900000000003</v>
      </c>
      <c r="M8" s="64">
        <v>333.62400000000002</v>
      </c>
      <c r="N8" s="64">
        <v>351.62099999999998</v>
      </c>
      <c r="O8" s="64">
        <v>361.775</v>
      </c>
      <c r="P8" s="64">
        <v>405.14600000000002</v>
      </c>
      <c r="Q8" s="64">
        <v>417.21600000000001</v>
      </c>
      <c r="R8" s="64">
        <v>424.975</v>
      </c>
      <c r="S8" s="64">
        <v>441.35</v>
      </c>
      <c r="T8" s="64">
        <v>481.13600000000002</v>
      </c>
      <c r="U8" s="64">
        <v>501.81799999999998</v>
      </c>
      <c r="V8" s="64">
        <v>521.91999999999996</v>
      </c>
      <c r="W8" s="64">
        <v>510.721</v>
      </c>
      <c r="X8" s="64">
        <v>562.26800000000003</v>
      </c>
      <c r="Y8" s="64">
        <v>586.84</v>
      </c>
      <c r="Z8" s="64">
        <v>626.25400000000002</v>
      </c>
      <c r="AA8" s="64">
        <v>647.34900000000005</v>
      </c>
      <c r="AB8" s="64">
        <v>689.23400000000004</v>
      </c>
    </row>
    <row r="9" spans="2:28" ht="12.75" customHeight="1">
      <c r="B9" s="63" t="s">
        <v>60</v>
      </c>
      <c r="C9" s="61"/>
      <c r="D9" s="64">
        <v>0.39300000000000002</v>
      </c>
      <c r="E9" s="64">
        <v>0.46600000000000003</v>
      </c>
      <c r="F9" s="64">
        <v>0.57299999999999995</v>
      </c>
      <c r="G9" s="64">
        <v>0.55200000000000005</v>
      </c>
      <c r="H9" s="64">
        <v>0.535</v>
      </c>
      <c r="I9" s="64">
        <v>0.58699999999999997</v>
      </c>
      <c r="J9" s="64">
        <v>0.68700000000000006</v>
      </c>
      <c r="K9" s="64">
        <v>0.748</v>
      </c>
      <c r="L9" s="64">
        <v>0.865</v>
      </c>
      <c r="M9" s="64">
        <v>0.622</v>
      </c>
      <c r="N9" s="64">
        <v>0.73699999999999999</v>
      </c>
      <c r="O9" s="64">
        <v>0.805</v>
      </c>
      <c r="P9" s="64">
        <v>0.46400000000000002</v>
      </c>
      <c r="Q9" s="64">
        <v>0.25600000000000001</v>
      </c>
      <c r="R9" s="64">
        <v>0.235</v>
      </c>
      <c r="S9" s="64">
        <v>0.22700000000000001</v>
      </c>
      <c r="T9" s="64">
        <v>0.22900000000000001</v>
      </c>
      <c r="U9" s="64">
        <v>0.23100000000000001</v>
      </c>
      <c r="V9" s="64">
        <v>0.154</v>
      </c>
      <c r="W9" s="64">
        <v>0.01</v>
      </c>
      <c r="X9" s="64">
        <v>0.010999999999999999</v>
      </c>
      <c r="Y9" s="64">
        <v>0.017000000000000001</v>
      </c>
      <c r="Z9" s="64">
        <v>0.029000000000000001</v>
      </c>
      <c r="AA9" s="64">
        <v>0.021999999999999999</v>
      </c>
      <c r="AB9" s="64">
        <v>0.012</v>
      </c>
    </row>
    <row r="10" spans="2:28" ht="12.75" customHeight="1">
      <c r="B10" s="63" t="s">
        <v>61</v>
      </c>
      <c r="C10" s="61"/>
      <c r="D10" s="64">
        <v>18.763000000000002</v>
      </c>
      <c r="E10" s="64">
        <v>15.406000000000001</v>
      </c>
      <c r="F10" s="64">
        <v>17.652999999999999</v>
      </c>
      <c r="G10" s="64">
        <v>16.777000000000001</v>
      </c>
      <c r="H10" s="64">
        <v>12.698</v>
      </c>
      <c r="I10" s="64">
        <v>18.661999999999999</v>
      </c>
      <c r="J10" s="64">
        <v>27.952000000000002</v>
      </c>
      <c r="K10" s="64">
        <v>29.719000000000001</v>
      </c>
      <c r="L10" s="64">
        <v>26.29</v>
      </c>
      <c r="M10" s="64">
        <v>24.766999999999999</v>
      </c>
      <c r="N10" s="64">
        <v>23.51</v>
      </c>
      <c r="O10" s="64">
        <v>28.885</v>
      </c>
      <c r="P10" s="64">
        <v>31.135</v>
      </c>
      <c r="Q10" s="64">
        <v>36.340000000000003</v>
      </c>
      <c r="R10" s="64">
        <v>37.795999999999999</v>
      </c>
      <c r="S10" s="64">
        <v>37.597000000000001</v>
      </c>
      <c r="T10" s="64">
        <v>34.985</v>
      </c>
      <c r="U10" s="64">
        <v>35.273000000000003</v>
      </c>
      <c r="V10" s="64">
        <v>37.753</v>
      </c>
      <c r="W10" s="64">
        <v>37.426000000000002</v>
      </c>
      <c r="X10" s="64">
        <v>36.924999999999997</v>
      </c>
      <c r="Y10" s="64">
        <v>37.219000000000001</v>
      </c>
      <c r="Z10" s="64">
        <v>30.614000000000001</v>
      </c>
      <c r="AA10" s="64">
        <v>34.667000000000002</v>
      </c>
      <c r="AB10" s="64">
        <v>32.331000000000003</v>
      </c>
    </row>
    <row r="11" spans="2:28" ht="12.75" customHeight="1">
      <c r="B11" s="65" t="s">
        <v>62</v>
      </c>
      <c r="C11" s="61"/>
      <c r="D11" s="64">
        <v>11.973000000000001</v>
      </c>
      <c r="E11" s="64">
        <v>12.325</v>
      </c>
      <c r="F11" s="64">
        <v>13.724</v>
      </c>
      <c r="G11" s="64">
        <v>13.67</v>
      </c>
      <c r="H11" s="64">
        <v>9.3780000000000001</v>
      </c>
      <c r="I11" s="64">
        <v>14.997999999999999</v>
      </c>
      <c r="J11" s="64">
        <v>15.473000000000001</v>
      </c>
      <c r="K11" s="64">
        <v>20.888000000000002</v>
      </c>
      <c r="L11" s="64">
        <v>17.826000000000001</v>
      </c>
      <c r="M11" s="64">
        <v>14.92</v>
      </c>
      <c r="N11" s="64">
        <v>14.117000000000001</v>
      </c>
      <c r="O11" s="64">
        <v>14.568</v>
      </c>
      <c r="P11" s="64">
        <v>17.274000000000001</v>
      </c>
      <c r="Q11" s="64">
        <v>14.385</v>
      </c>
      <c r="R11" s="64">
        <v>11.911</v>
      </c>
      <c r="S11" s="64">
        <v>11.432</v>
      </c>
      <c r="T11" s="64">
        <v>10.023</v>
      </c>
      <c r="U11" s="64">
        <v>10.705</v>
      </c>
      <c r="V11" s="64">
        <v>10.113</v>
      </c>
      <c r="W11" s="64">
        <v>8.8109999999999999</v>
      </c>
      <c r="X11" s="64">
        <v>6.695</v>
      </c>
      <c r="Y11" s="64">
        <v>6.17</v>
      </c>
      <c r="Z11" s="64">
        <v>5.0359999999999996</v>
      </c>
      <c r="AA11" s="64">
        <v>7.8940000000000001</v>
      </c>
      <c r="AB11" s="64">
        <v>11.574</v>
      </c>
    </row>
    <row r="12" spans="2:28" ht="12.75" customHeight="1">
      <c r="B12" s="65" t="s">
        <v>63</v>
      </c>
      <c r="C12" s="61"/>
      <c r="D12" s="64">
        <v>6.7899999999999991</v>
      </c>
      <c r="E12" s="64">
        <v>3.081</v>
      </c>
      <c r="F12" s="64">
        <v>3.9290000000000003</v>
      </c>
      <c r="G12" s="64">
        <v>3.1069999999999998</v>
      </c>
      <c r="H12" s="64">
        <v>3.32</v>
      </c>
      <c r="I12" s="64">
        <v>3.6640000000000001</v>
      </c>
      <c r="J12" s="64">
        <v>12.479000000000001</v>
      </c>
      <c r="K12" s="64">
        <v>8.8310000000000013</v>
      </c>
      <c r="L12" s="64">
        <v>8.4640000000000004</v>
      </c>
      <c r="M12" s="64">
        <v>9.8469999999999995</v>
      </c>
      <c r="N12" s="64">
        <v>9.3930000000000007</v>
      </c>
      <c r="O12" s="64">
        <v>14.317</v>
      </c>
      <c r="P12" s="64">
        <v>13.861000000000001</v>
      </c>
      <c r="Q12" s="64">
        <v>21.955</v>
      </c>
      <c r="R12" s="64">
        <v>25.885</v>
      </c>
      <c r="S12" s="64">
        <v>26.165</v>
      </c>
      <c r="T12" s="64">
        <v>24.962</v>
      </c>
      <c r="U12" s="64">
        <v>24.568000000000001</v>
      </c>
      <c r="V12" s="64">
        <v>27.64</v>
      </c>
      <c r="W12" s="64">
        <v>28.615</v>
      </c>
      <c r="X12" s="64">
        <v>30.229999999999997</v>
      </c>
      <c r="Y12" s="64">
        <v>31.048999999999999</v>
      </c>
      <c r="Z12" s="64">
        <v>25.577999999999999</v>
      </c>
      <c r="AA12" s="64">
        <v>26.773000000000003</v>
      </c>
      <c r="AB12" s="64">
        <v>20.756999999999998</v>
      </c>
    </row>
    <row r="13" spans="2:28" ht="12.75" customHeight="1">
      <c r="B13" s="63" t="s">
        <v>64</v>
      </c>
      <c r="C13" s="61"/>
      <c r="D13" s="64">
        <v>62.186</v>
      </c>
      <c r="E13" s="64">
        <v>69.218999999999994</v>
      </c>
      <c r="F13" s="64">
        <v>66.448000000000008</v>
      </c>
      <c r="G13" s="64">
        <v>79.516999999999996</v>
      </c>
      <c r="H13" s="64">
        <v>77.001000000000005</v>
      </c>
      <c r="I13" s="64">
        <v>79.254999999999995</v>
      </c>
      <c r="J13" s="64">
        <v>84.986999999999995</v>
      </c>
      <c r="K13" s="64">
        <v>87.334000000000003</v>
      </c>
      <c r="L13" s="64">
        <v>96.623999999999995</v>
      </c>
      <c r="M13" s="64">
        <v>106.179</v>
      </c>
      <c r="N13" s="64">
        <v>107.38499999999999</v>
      </c>
      <c r="O13" s="64">
        <v>113.46100000000001</v>
      </c>
      <c r="P13" s="64">
        <v>126.804</v>
      </c>
      <c r="Q13" s="64">
        <v>135.26999999999998</v>
      </c>
      <c r="R13" s="64">
        <v>139.60300000000001</v>
      </c>
      <c r="S13" s="64">
        <v>138.41</v>
      </c>
      <c r="T13" s="64">
        <v>146.22899999999998</v>
      </c>
      <c r="U13" s="64">
        <v>148.03899999999999</v>
      </c>
      <c r="V13" s="64">
        <v>149.64100000000002</v>
      </c>
      <c r="W13" s="64">
        <v>152.37099999999998</v>
      </c>
      <c r="X13" s="64">
        <v>155.35499999999999</v>
      </c>
      <c r="Y13" s="64">
        <v>157.88299999999998</v>
      </c>
      <c r="Z13" s="64">
        <v>163.36099999999999</v>
      </c>
      <c r="AA13" s="64">
        <v>174.36099999999999</v>
      </c>
      <c r="AB13" s="64">
        <v>182.851</v>
      </c>
    </row>
    <row r="14" spans="2:28" ht="12.75" customHeight="1">
      <c r="B14" s="63" t="s">
        <v>65</v>
      </c>
      <c r="C14" s="61"/>
      <c r="D14" s="64">
        <v>4.8099999999999996</v>
      </c>
      <c r="E14" s="64">
        <v>12.811</v>
      </c>
      <c r="F14" s="64">
        <v>15.999000000000001</v>
      </c>
      <c r="G14" s="64">
        <v>19.617000000000001</v>
      </c>
      <c r="H14" s="64">
        <v>22.315</v>
      </c>
      <c r="I14" s="64">
        <v>12.826000000000001</v>
      </c>
      <c r="J14" s="64">
        <v>14.268000000000001</v>
      </c>
      <c r="K14" s="64">
        <v>14.881</v>
      </c>
      <c r="L14" s="64">
        <v>19.012</v>
      </c>
      <c r="M14" s="64">
        <v>29.478999999999999</v>
      </c>
      <c r="N14" s="64">
        <v>27.51</v>
      </c>
      <c r="O14" s="64">
        <v>27.231000000000002</v>
      </c>
      <c r="P14" s="64">
        <v>25.77</v>
      </c>
      <c r="Q14" s="64">
        <v>23.942</v>
      </c>
      <c r="R14" s="64">
        <v>29.381</v>
      </c>
      <c r="S14" s="64">
        <v>35.630000000000003</v>
      </c>
      <c r="T14" s="64">
        <v>35.39</v>
      </c>
      <c r="U14" s="64">
        <v>39.104999999999997</v>
      </c>
      <c r="V14" s="64">
        <v>44.368000000000002</v>
      </c>
      <c r="W14" s="64">
        <v>42.38</v>
      </c>
      <c r="X14" s="64">
        <v>48.259</v>
      </c>
      <c r="Y14" s="64">
        <v>39.723999999999997</v>
      </c>
      <c r="Z14" s="64">
        <v>40.325000000000003</v>
      </c>
      <c r="AA14" s="64">
        <v>50.747</v>
      </c>
      <c r="AB14" s="64">
        <v>52.017000000000003</v>
      </c>
    </row>
    <row r="15" spans="2:28" ht="12.75" customHeight="1">
      <c r="B15" s="63" t="s">
        <v>66</v>
      </c>
      <c r="C15" s="61"/>
      <c r="D15" s="66" t="s">
        <v>153</v>
      </c>
      <c r="E15" s="66" t="s">
        <v>153</v>
      </c>
      <c r="F15" s="66">
        <v>0.0070000000000000001</v>
      </c>
      <c r="G15" s="66">
        <v>0.021999999999999999</v>
      </c>
      <c r="H15" s="66">
        <v>0.032000000000000001</v>
      </c>
      <c r="I15" s="66">
        <v>0.071999999999999995</v>
      </c>
      <c r="J15" s="66">
        <v>0.54300000000000004</v>
      </c>
      <c r="K15" s="66">
        <v>0.93300000000000005</v>
      </c>
      <c r="L15" s="66">
        <v>2.8130000000000002</v>
      </c>
      <c r="M15" s="66">
        <v>3.097</v>
      </c>
      <c r="N15" s="66">
        <v>5.0430000000000001</v>
      </c>
      <c r="O15" s="66">
        <v>14.476000000000001</v>
      </c>
      <c r="P15" s="66">
        <v>14.617000000000001</v>
      </c>
      <c r="Q15" s="66">
        <v>27.198</v>
      </c>
      <c r="R15" s="66">
        <v>50.244</v>
      </c>
      <c r="S15" s="66">
        <v>52.716999999999999</v>
      </c>
      <c r="T15" s="66">
        <v>49.58</v>
      </c>
      <c r="U15" s="66">
        <v>35.204000000000001</v>
      </c>
      <c r="V15" s="66">
        <v>35.746000000000002</v>
      </c>
      <c r="W15" s="66">
        <v>48.706000000000003</v>
      </c>
      <c r="X15" s="66">
        <v>81.165999999999997</v>
      </c>
      <c r="Y15" s="66">
        <v>22.623999999999999</v>
      </c>
      <c r="Z15" s="66">
        <v>26.097000000000001</v>
      </c>
      <c r="AA15" s="66">
        <v>41.872</v>
      </c>
      <c r="AB15" s="66">
        <v>44.057000000000002</v>
      </c>
    </row>
    <row r="16" spans="2:28" ht="12.75" customHeight="1" thickBot="1">
      <c r="B16" s="67" t="s">
        <v>67</v>
      </c>
      <c r="C16" s="68"/>
      <c r="D16" s="69">
        <v>7.60</v>
      </c>
      <c r="E16" s="69">
        <v>1.6859999999999999</v>
      </c>
      <c r="F16" s="69">
        <v>0.64200000000000002</v>
      </c>
      <c r="G16" s="69">
        <v>1.357</v>
      </c>
      <c r="H16" s="69">
        <v>0.95899999999999996</v>
      </c>
      <c r="I16" s="69">
        <v>2.4569999999999999</v>
      </c>
      <c r="J16" s="69">
        <v>5.3639999999999999</v>
      </c>
      <c r="K16" s="69">
        <v>1.899</v>
      </c>
      <c r="L16" s="69">
        <v>88.082999999999998</v>
      </c>
      <c r="M16" s="69">
        <v>8.3420000000000005</v>
      </c>
      <c r="N16" s="69">
        <v>5.3789999999999996</v>
      </c>
      <c r="O16" s="69">
        <v>4.5149999999999997</v>
      </c>
      <c r="P16" s="69">
        <v>8.025</v>
      </c>
      <c r="Q16" s="69">
        <v>3.0659999999999998</v>
      </c>
      <c r="R16" s="69">
        <v>2.785</v>
      </c>
      <c r="S16" s="69">
        <v>5.242</v>
      </c>
      <c r="T16" s="69">
        <v>3.891</v>
      </c>
      <c r="U16" s="69">
        <v>4.2519999999999998</v>
      </c>
      <c r="V16" s="69">
        <v>5.0419999999999998</v>
      </c>
      <c r="W16" s="69">
        <v>4.508</v>
      </c>
      <c r="X16" s="69">
        <v>9.1669999999999998</v>
      </c>
      <c r="Y16" s="69">
        <v>8.1340000000000003</v>
      </c>
      <c r="Z16" s="69">
        <v>6.4020000000000001</v>
      </c>
      <c r="AA16" s="69">
        <v>3.7839999999999998</v>
      </c>
      <c r="AB16" s="69">
        <v>3.16</v>
      </c>
    </row>
    <row r="17" spans="2:28" ht="12.75" customHeight="1">
      <c r="B17" s="70" t="s">
        <v>68</v>
      </c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</row>
    <row r="18" ht="12.75" customHeight="1">
      <c r="B18" s="73" t="s">
        <v>69</v>
      </c>
    </row>
    <row r="19" ht="12.75" customHeight="1">
      <c r="B19" s="73" t="s">
        <v>70</v>
      </c>
    </row>
    <row r="20" ht="12.75" customHeight="1">
      <c r="B20" s="74" t="s">
        <v>71</v>
      </c>
    </row>
    <row r="21" ht="12.75" customHeight="1">
      <c r="B21" s="73" t="s">
        <v>72</v>
      </c>
    </row>
    <row r="22" ht="12.75" customHeight="1">
      <c r="B22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indexed="41"/>
  </sheetPr>
  <dimension ref="B2:AB27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4" customWidth="1"/>
    <col min="2" max="2" width="44.2857142857143" style="54" customWidth="1"/>
    <col min="3" max="4" width="6.42857142857143" style="53" customWidth="1"/>
    <col min="5" max="14" width="6.42857142857143" style="75" customWidth="1"/>
    <col min="15" max="24" width="6.42857142857143" style="54"/>
    <col min="25" max="28" width="6.42857142857143" style="54" customWidth="1"/>
    <col min="29" max="16384" width="6.42857142857143" style="54"/>
  </cols>
  <sheetData>
    <row r="2" spans="2:28" ht="15" customHeight="1">
      <c r="B2" s="52" t="s">
        <v>73</v>
      </c>
      <c r="O2" s="75"/>
      <c r="P2" s="75"/>
      <c r="Q2" s="75"/>
      <c r="R2" s="75"/>
      <c r="S2" s="55"/>
      <c r="T2" s="55"/>
      <c r="U2" s="55"/>
      <c r="V2" s="55"/>
      <c r="W2" s="55"/>
      <c r="X2" s="55"/>
      <c r="Y2" s="55"/>
      <c r="Z2" s="55"/>
      <c r="AA2" s="55"/>
      <c r="AB2" s="55" t="s">
        <v>55</v>
      </c>
    </row>
    <row r="3" spans="2:28" ht="2.1" customHeight="1" thickBot="1">
      <c r="B3" s="56"/>
      <c r="C3" s="56"/>
      <c r="D3" s="5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28" ht="15" customHeight="1">
      <c r="B4" s="57"/>
      <c r="C4" s="58"/>
      <c r="D4" s="59">
        <v>1995</v>
      </c>
      <c r="E4" s="59">
        <v>1996</v>
      </c>
      <c r="F4" s="59">
        <v>1997</v>
      </c>
      <c r="G4" s="59">
        <v>1998</v>
      </c>
      <c r="H4" s="59">
        <v>1999</v>
      </c>
      <c r="I4" s="59">
        <v>2000</v>
      </c>
      <c r="J4" s="59">
        <v>2001</v>
      </c>
      <c r="K4" s="59">
        <v>2002</v>
      </c>
      <c r="L4" s="59">
        <v>2003</v>
      </c>
      <c r="M4" s="59">
        <v>2004</v>
      </c>
      <c r="N4" s="59">
        <v>2005</v>
      </c>
      <c r="O4" s="59">
        <v>2006</v>
      </c>
      <c r="P4" s="59">
        <v>2007</v>
      </c>
      <c r="Q4" s="59">
        <v>2008</v>
      </c>
      <c r="R4" s="59">
        <v>2009</v>
      </c>
      <c r="S4" s="59">
        <v>2010</v>
      </c>
      <c r="T4" s="59">
        <v>2011</v>
      </c>
      <c r="U4" s="59">
        <v>2012</v>
      </c>
      <c r="V4" s="59">
        <v>2013</v>
      </c>
      <c r="W4" s="59">
        <v>2014</v>
      </c>
      <c r="X4" s="59">
        <v>2015</v>
      </c>
      <c r="Y4" s="59">
        <v>2016</v>
      </c>
      <c r="Z4" s="59">
        <v>2017</v>
      </c>
      <c r="AA4" s="59">
        <v>2018</v>
      </c>
      <c r="AB4" s="59">
        <v>2019</v>
      </c>
    </row>
    <row r="5" spans="2:28" ht="12.75" customHeight="1">
      <c r="B5" s="77" t="s">
        <v>74</v>
      </c>
      <c r="C5" s="78"/>
      <c r="D5" s="79">
        <v>549.08899999999994</v>
      </c>
      <c r="E5" s="79">
        <v>605.68599999999992</v>
      </c>
      <c r="F5" s="79">
        <v>658.64400000000001</v>
      </c>
      <c r="G5" s="79">
        <v>696.16100000000006</v>
      </c>
      <c r="H5" s="79">
        <v>744.28600000000006</v>
      </c>
      <c r="I5" s="79">
        <v>776.38599999999997</v>
      </c>
      <c r="J5" s="79">
        <v>835.61900000000003</v>
      </c>
      <c r="K5" s="79">
        <v>896.50</v>
      </c>
      <c r="L5" s="79">
        <v>960.48100000000011</v>
      </c>
      <c r="M5" s="79">
        <v>1058.432</v>
      </c>
      <c r="N5" s="79">
        <v>1113.6959999999999</v>
      </c>
      <c r="O5" s="79">
        <v>1187.9229999999998</v>
      </c>
      <c r="P5" s="79">
        <v>1318.9740000000002</v>
      </c>
      <c r="Q5" s="79">
        <v>1329.798</v>
      </c>
      <c r="R5" s="79">
        <v>1263.2130000000002</v>
      </c>
      <c r="S5" s="79">
        <v>1288.6279999999999</v>
      </c>
      <c r="T5" s="79">
        <v>1355.9450000000002</v>
      </c>
      <c r="U5" s="79">
        <v>1384.4110000000001</v>
      </c>
      <c r="V5" s="79">
        <v>1422.2289999999998</v>
      </c>
      <c r="W5" s="79">
        <v>1454.5619999999999</v>
      </c>
      <c r="X5" s="79">
        <v>1557.258</v>
      </c>
      <c r="Y5" s="79">
        <v>1675.3319999999999</v>
      </c>
      <c r="Z5" s="79">
        <v>1802.249</v>
      </c>
      <c r="AA5" s="79">
        <v>1939.6890000000001</v>
      </c>
      <c r="AB5" s="79">
        <v>2066.8130000000001</v>
      </c>
    </row>
    <row r="6" spans="2:28" ht="12.75" customHeight="1">
      <c r="B6" s="80" t="s">
        <v>75</v>
      </c>
      <c r="C6" s="61"/>
      <c r="D6" s="81">
        <v>142.96</v>
      </c>
      <c r="E6" s="81">
        <v>143.17599999999999</v>
      </c>
      <c r="F6" s="81">
        <v>163.262</v>
      </c>
      <c r="G6" s="81">
        <v>168.99199999999999</v>
      </c>
      <c r="H6" s="81">
        <v>179.351</v>
      </c>
      <c r="I6" s="81">
        <v>183.68100000000001</v>
      </c>
      <c r="J6" s="81">
        <v>207.135</v>
      </c>
      <c r="K6" s="81">
        <v>227.893</v>
      </c>
      <c r="L6" s="81">
        <v>250.762</v>
      </c>
      <c r="M6" s="81">
        <v>271.38299999999998</v>
      </c>
      <c r="N6" s="81">
        <v>279.20</v>
      </c>
      <c r="O6" s="81">
        <v>300.555</v>
      </c>
      <c r="P6" s="81">
        <v>336.65</v>
      </c>
      <c r="Q6" s="81">
        <v>313.10899999999998</v>
      </c>
      <c r="R6" s="81">
        <v>278.30900000000003</v>
      </c>
      <c r="S6" s="81">
        <v>269.13099999999997</v>
      </c>
      <c r="T6" s="81">
        <v>282.06599999999997</v>
      </c>
      <c r="U6" s="81">
        <v>282.09699999999998</v>
      </c>
      <c r="V6" s="81">
        <v>293.51600000000002</v>
      </c>
      <c r="W6" s="81">
        <v>315.28300000000002</v>
      </c>
      <c r="X6" s="81">
        <v>332.06299999999999</v>
      </c>
      <c r="Y6" s="81">
        <v>385.43</v>
      </c>
      <c r="Z6" s="81">
        <v>416.43799999999999</v>
      </c>
      <c r="AA6" s="81">
        <v>458.46300000000002</v>
      </c>
      <c r="AB6" s="81">
        <v>482.49099999999999</v>
      </c>
    </row>
    <row r="7" spans="2:28" ht="12.75" customHeight="1">
      <c r="B7" s="63" t="s">
        <v>76</v>
      </c>
      <c r="C7" s="61"/>
      <c r="D7" s="66">
        <v>70.361000000000004</v>
      </c>
      <c r="E7" s="66">
        <v>80.206000000000003</v>
      </c>
      <c r="F7" s="66">
        <v>87.355999999999995</v>
      </c>
      <c r="G7" s="66">
        <v>93.983000000000004</v>
      </c>
      <c r="H7" s="66">
        <v>92.962000000000003</v>
      </c>
      <c r="I7" s="66">
        <v>99.881</v>
      </c>
      <c r="J7" s="66">
        <v>105.40600000000001</v>
      </c>
      <c r="K7" s="66">
        <v>114.95699999999999</v>
      </c>
      <c r="L7" s="66">
        <v>125.399</v>
      </c>
      <c r="M7" s="66">
        <v>136.375</v>
      </c>
      <c r="N7" s="66">
        <v>137.06399999999999</v>
      </c>
      <c r="O7" s="66">
        <v>138.42599999999999</v>
      </c>
      <c r="P7" s="66">
        <v>155.95599999999999</v>
      </c>
      <c r="Q7" s="66">
        <v>140.86699999999999</v>
      </c>
      <c r="R7" s="66">
        <v>135.518</v>
      </c>
      <c r="S7" s="66">
        <v>131.25899999999999</v>
      </c>
      <c r="T7" s="66">
        <v>142.73699999999999</v>
      </c>
      <c r="U7" s="66">
        <v>144.13</v>
      </c>
      <c r="V7" s="66">
        <v>150.61500000000001</v>
      </c>
      <c r="W7" s="66">
        <v>161.07</v>
      </c>
      <c r="X7" s="66">
        <v>164.589</v>
      </c>
      <c r="Y7" s="66">
        <v>207.12200000000001</v>
      </c>
      <c r="Z7" s="66">
        <v>228.93299999999999</v>
      </c>
      <c r="AA7" s="66">
        <v>260.601</v>
      </c>
      <c r="AB7" s="66">
        <v>284.07400000000001</v>
      </c>
    </row>
    <row r="8" spans="2:28" ht="12.75" customHeight="1">
      <c r="B8" s="63" t="s">
        <v>77</v>
      </c>
      <c r="C8" s="61"/>
      <c r="D8" s="66">
        <v>67.254999999999995</v>
      </c>
      <c r="E8" s="66">
        <v>56.51</v>
      </c>
      <c r="F8" s="66">
        <v>69.356999999999999</v>
      </c>
      <c r="G8" s="66">
        <v>67.463999999999999</v>
      </c>
      <c r="H8" s="66">
        <v>79.457999999999998</v>
      </c>
      <c r="I8" s="66">
        <v>75.155</v>
      </c>
      <c r="J8" s="66">
        <v>94.393000000000001</v>
      </c>
      <c r="K8" s="66">
        <v>106.73099999999999</v>
      </c>
      <c r="L8" s="66">
        <v>118.88200000000001</v>
      </c>
      <c r="M8" s="66">
        <v>128.66499999999999</v>
      </c>
      <c r="N8" s="66">
        <v>134.989</v>
      </c>
      <c r="O8" s="66">
        <v>153.71299999999999</v>
      </c>
      <c r="P8" s="66">
        <v>171.179</v>
      </c>
      <c r="Q8" s="66">
        <v>161.94800000000001</v>
      </c>
      <c r="R8" s="66">
        <v>132.327</v>
      </c>
      <c r="S8" s="66">
        <v>127.404</v>
      </c>
      <c r="T8" s="66">
        <v>129.03100000000001</v>
      </c>
      <c r="U8" s="66">
        <v>127.48</v>
      </c>
      <c r="V8" s="66">
        <v>132.55799999999999</v>
      </c>
      <c r="W8" s="66">
        <v>143.87100000000001</v>
      </c>
      <c r="X8" s="66">
        <v>156.572</v>
      </c>
      <c r="Y8" s="66">
        <v>167.16800000000001</v>
      </c>
      <c r="Z8" s="66">
        <v>175.88</v>
      </c>
      <c r="AA8" s="66">
        <v>186.915</v>
      </c>
      <c r="AB8" s="66">
        <v>187.553</v>
      </c>
    </row>
    <row r="9" spans="2:28" ht="12.75" customHeight="1">
      <c r="B9" s="63" t="s">
        <v>78</v>
      </c>
      <c r="C9" s="61"/>
      <c r="D9" s="66" t="s">
        <v>153</v>
      </c>
      <c r="E9" s="66" t="s">
        <v>153</v>
      </c>
      <c r="F9" s="66" t="s">
        <v>153</v>
      </c>
      <c r="G9" s="66" t="s">
        <v>153</v>
      </c>
      <c r="H9" s="66" t="s">
        <v>153</v>
      </c>
      <c r="I9" s="66" t="s">
        <v>153</v>
      </c>
      <c r="J9" s="66" t="s">
        <v>153</v>
      </c>
      <c r="K9" s="66" t="s">
        <v>153</v>
      </c>
      <c r="L9" s="66" t="s">
        <v>153</v>
      </c>
      <c r="M9" s="66" t="s">
        <v>153</v>
      </c>
      <c r="N9" s="66" t="s">
        <v>153</v>
      </c>
      <c r="O9" s="66" t="s">
        <v>153</v>
      </c>
      <c r="P9" s="66" t="s">
        <v>153</v>
      </c>
      <c r="Q9" s="66" t="s">
        <v>153</v>
      </c>
      <c r="R9" s="66" t="s">
        <v>153</v>
      </c>
      <c r="S9" s="66" t="s">
        <v>153</v>
      </c>
      <c r="T9" s="66" t="s">
        <v>153</v>
      </c>
      <c r="U9" s="66" t="s">
        <v>153</v>
      </c>
      <c r="V9" s="66" t="s">
        <v>153</v>
      </c>
      <c r="W9" s="66" t="s">
        <v>153</v>
      </c>
      <c r="X9" s="66" t="s">
        <v>153</v>
      </c>
      <c r="Y9" s="66" t="s">
        <v>153</v>
      </c>
      <c r="Z9" s="66" t="s">
        <v>153</v>
      </c>
      <c r="AA9" s="66" t="s">
        <v>153</v>
      </c>
      <c r="AB9" s="66" t="s">
        <v>153</v>
      </c>
    </row>
    <row r="10" spans="2:28" ht="12.75" customHeight="1">
      <c r="B10" s="82" t="s">
        <v>79</v>
      </c>
      <c r="C10" s="78"/>
      <c r="D10" s="83">
        <v>5.3440000000000003</v>
      </c>
      <c r="E10" s="83">
        <v>6.46</v>
      </c>
      <c r="F10" s="83">
        <v>6.5490000000000004</v>
      </c>
      <c r="G10" s="83">
        <v>7.545</v>
      </c>
      <c r="H10" s="83">
        <v>6.931</v>
      </c>
      <c r="I10" s="83">
        <v>8.645</v>
      </c>
      <c r="J10" s="83">
        <v>7.3360000000000003</v>
      </c>
      <c r="K10" s="83">
        <v>6.205</v>
      </c>
      <c r="L10" s="83">
        <v>6.4809999999999999</v>
      </c>
      <c r="M10" s="83">
        <v>6.343</v>
      </c>
      <c r="N10" s="83">
        <v>7.1470000000000002</v>
      </c>
      <c r="O10" s="83">
        <v>8.4160000000000004</v>
      </c>
      <c r="P10" s="83">
        <v>9.5150000000000006</v>
      </c>
      <c r="Q10" s="83">
        <v>10.294</v>
      </c>
      <c r="R10" s="83">
        <v>10.464</v>
      </c>
      <c r="S10" s="83">
        <v>10.468</v>
      </c>
      <c r="T10" s="83">
        <v>10.298</v>
      </c>
      <c r="U10" s="83">
        <v>10.487</v>
      </c>
      <c r="V10" s="83">
        <v>10.343</v>
      </c>
      <c r="W10" s="83">
        <v>10.342000000000001</v>
      </c>
      <c r="X10" s="83">
        <v>10.901999999999999</v>
      </c>
      <c r="Y10" s="83">
        <v>11.14</v>
      </c>
      <c r="Z10" s="83">
        <v>11.625</v>
      </c>
      <c r="AA10" s="83">
        <v>10.946999999999999</v>
      </c>
      <c r="AB10" s="83">
        <v>10.864000000000001</v>
      </c>
    </row>
    <row r="11" spans="2:28" ht="12.75" customHeight="1">
      <c r="B11" s="80" t="s">
        <v>80</v>
      </c>
      <c r="C11" s="61"/>
      <c r="D11" s="81">
        <v>225.555</v>
      </c>
      <c r="E11" s="81">
        <v>257.52699999999999</v>
      </c>
      <c r="F11" s="81">
        <v>284.73399999999998</v>
      </c>
      <c r="G11" s="81">
        <v>306.56599999999997</v>
      </c>
      <c r="H11" s="81">
        <v>321.67200000000003</v>
      </c>
      <c r="I11" s="81">
        <v>342.25200000000001</v>
      </c>
      <c r="J11" s="81">
        <v>366.87</v>
      </c>
      <c r="K11" s="81">
        <v>398</v>
      </c>
      <c r="L11" s="81">
        <v>421.485</v>
      </c>
      <c r="M11" s="81">
        <v>452.803</v>
      </c>
      <c r="N11" s="81">
        <v>482.13799999999998</v>
      </c>
      <c r="O11" s="81">
        <v>524.78800000000001</v>
      </c>
      <c r="P11" s="81">
        <v>576.71400000000006</v>
      </c>
      <c r="Q11" s="81">
        <v>599.21699999999998</v>
      </c>
      <c r="R11" s="81">
        <v>559.69399999999996</v>
      </c>
      <c r="S11" s="81">
        <v>577.91999999999996</v>
      </c>
      <c r="T11" s="81">
        <v>592.51400000000001</v>
      </c>
      <c r="U11" s="81">
        <v>600.265</v>
      </c>
      <c r="V11" s="81">
        <v>606.63900000000001</v>
      </c>
      <c r="W11" s="81">
        <v>628.548</v>
      </c>
      <c r="X11" s="81">
        <v>662.91600000000005</v>
      </c>
      <c r="Y11" s="81">
        <v>703.045</v>
      </c>
      <c r="Z11" s="81">
        <v>759.52800000000002</v>
      </c>
      <c r="AA11" s="81">
        <v>833.855</v>
      </c>
      <c r="AB11" s="81">
        <v>895.07600000000002</v>
      </c>
    </row>
    <row r="12" spans="2:28" ht="12.75" customHeight="1">
      <c r="B12" s="63" t="s">
        <v>81</v>
      </c>
      <c r="C12" s="61"/>
      <c r="D12" s="66">
        <v>145.97499999999999</v>
      </c>
      <c r="E12" s="66">
        <v>168.869</v>
      </c>
      <c r="F12" s="66">
        <v>186.51400000000001</v>
      </c>
      <c r="G12" s="66">
        <v>198.518</v>
      </c>
      <c r="H12" s="66">
        <v>206.11600000000001</v>
      </c>
      <c r="I12" s="66">
        <v>219.76400000000001</v>
      </c>
      <c r="J12" s="66">
        <v>236.015</v>
      </c>
      <c r="K12" s="66">
        <v>255.851</v>
      </c>
      <c r="L12" s="66">
        <v>270.72199999999998</v>
      </c>
      <c r="M12" s="66">
        <v>289.77199999999999</v>
      </c>
      <c r="N12" s="66">
        <v>308.66199999999998</v>
      </c>
      <c r="O12" s="66">
        <v>332.37700000000001</v>
      </c>
      <c r="P12" s="66">
        <v>363.77699999999999</v>
      </c>
      <c r="Q12" s="66">
        <v>380.108</v>
      </c>
      <c r="R12" s="66">
        <v>350.029</v>
      </c>
      <c r="S12" s="66">
        <v>367.74099999999999</v>
      </c>
      <c r="T12" s="66">
        <v>377.53</v>
      </c>
      <c r="U12" s="66">
        <v>382.65699999999998</v>
      </c>
      <c r="V12" s="66">
        <v>387.44600000000003</v>
      </c>
      <c r="W12" s="66">
        <v>400.654</v>
      </c>
      <c r="X12" s="66">
        <v>422.50900000000001</v>
      </c>
      <c r="Y12" s="66">
        <v>449.685</v>
      </c>
      <c r="Z12" s="66">
        <v>488.47300000000001</v>
      </c>
      <c r="AA12" s="66">
        <v>538.16399999999999</v>
      </c>
      <c r="AB12" s="66">
        <v>576.58600000000001</v>
      </c>
    </row>
    <row r="13" spans="2:28" ht="12.75" customHeight="1">
      <c r="B13" s="63" t="s">
        <v>82</v>
      </c>
      <c r="C13" s="61"/>
      <c r="D13" s="66">
        <v>0.123</v>
      </c>
      <c r="E13" s="66">
        <v>0.085999999999999993</v>
      </c>
      <c r="F13" s="66">
        <v>0.082000000000000003</v>
      </c>
      <c r="G13" s="66">
        <v>0.16</v>
      </c>
      <c r="H13" s="66">
        <v>0.216</v>
      </c>
      <c r="I13" s="66">
        <v>0.42399999999999999</v>
      </c>
      <c r="J13" s="66">
        <v>0.246</v>
      </c>
      <c r="K13" s="66">
        <v>0.25</v>
      </c>
      <c r="L13" s="66">
        <v>0.36199999999999999</v>
      </c>
      <c r="M13" s="66">
        <v>0.405</v>
      </c>
      <c r="N13" s="66">
        <v>0.40300000000000002</v>
      </c>
      <c r="O13" s="66">
        <v>0.41</v>
      </c>
      <c r="P13" s="66">
        <v>0.29899999999999999</v>
      </c>
      <c r="Q13" s="66">
        <v>0.32900000000000001</v>
      </c>
      <c r="R13" s="66">
        <v>0.86299999999999999</v>
      </c>
      <c r="S13" s="66">
        <v>0.71399999999999997</v>
      </c>
      <c r="T13" s="66">
        <v>0.94099999999999995</v>
      </c>
      <c r="U13" s="66">
        <v>0.89300000000000002</v>
      </c>
      <c r="V13" s="66">
        <v>0.93400000000000005</v>
      </c>
      <c r="W13" s="66">
        <v>0.73299999999999998</v>
      </c>
      <c r="X13" s="66">
        <v>1.0269999999999999</v>
      </c>
      <c r="Y13" s="66">
        <v>1.008</v>
      </c>
      <c r="Z13" s="66">
        <v>1.17</v>
      </c>
      <c r="AA13" s="66">
        <v>1.4259999999999999</v>
      </c>
      <c r="AB13" s="66">
        <v>1.843</v>
      </c>
    </row>
    <row r="14" spans="2:28" ht="12.75" customHeight="1">
      <c r="B14" s="63" t="s">
        <v>83</v>
      </c>
      <c r="C14" s="61"/>
      <c r="D14" s="66">
        <v>79.456999999999994</v>
      </c>
      <c r="E14" s="66">
        <v>88.572000000000003</v>
      </c>
      <c r="F14" s="66">
        <v>98.138000000000005</v>
      </c>
      <c r="G14" s="66">
        <v>107.88800000000001</v>
      </c>
      <c r="H14" s="66">
        <v>115.34</v>
      </c>
      <c r="I14" s="66">
        <v>122.06399999999999</v>
      </c>
      <c r="J14" s="66">
        <v>130.60900000000001</v>
      </c>
      <c r="K14" s="66">
        <v>141.899</v>
      </c>
      <c r="L14" s="66">
        <v>150.40100000000001</v>
      </c>
      <c r="M14" s="66">
        <v>162.626</v>
      </c>
      <c r="N14" s="66">
        <v>173.07300000000001</v>
      </c>
      <c r="O14" s="66">
        <v>192.001</v>
      </c>
      <c r="P14" s="66">
        <v>212.63800000000001</v>
      </c>
      <c r="Q14" s="66">
        <v>218.78</v>
      </c>
      <c r="R14" s="66">
        <v>208.80199999999999</v>
      </c>
      <c r="S14" s="66">
        <v>209.465</v>
      </c>
      <c r="T14" s="66">
        <v>214.04300000000001</v>
      </c>
      <c r="U14" s="66">
        <v>216.715</v>
      </c>
      <c r="V14" s="66">
        <v>218.25899999999999</v>
      </c>
      <c r="W14" s="66">
        <v>227.161</v>
      </c>
      <c r="X14" s="66">
        <v>239.38</v>
      </c>
      <c r="Y14" s="66">
        <v>252.352</v>
      </c>
      <c r="Z14" s="66">
        <v>269.885</v>
      </c>
      <c r="AA14" s="66">
        <v>294.265</v>
      </c>
      <c r="AB14" s="66">
        <v>316.64699999999999</v>
      </c>
    </row>
    <row r="15" spans="2:28" ht="12.75" customHeight="1">
      <c r="B15" s="82" t="s">
        <v>84</v>
      </c>
      <c r="C15" s="78"/>
      <c r="D15" s="83" t="s">
        <v>153</v>
      </c>
      <c r="E15" s="83" t="s">
        <v>153</v>
      </c>
      <c r="F15" s="83" t="s">
        <v>153</v>
      </c>
      <c r="G15" s="83" t="s">
        <v>153</v>
      </c>
      <c r="H15" s="83" t="s">
        <v>153</v>
      </c>
      <c r="I15" s="83" t="s">
        <v>153</v>
      </c>
      <c r="J15" s="83" t="s">
        <v>153</v>
      </c>
      <c r="K15" s="83" t="s">
        <v>153</v>
      </c>
      <c r="L15" s="83" t="s">
        <v>153</v>
      </c>
      <c r="M15" s="83" t="s">
        <v>153</v>
      </c>
      <c r="N15" s="83" t="s">
        <v>153</v>
      </c>
      <c r="O15" s="83" t="s">
        <v>153</v>
      </c>
      <c r="P15" s="83" t="s">
        <v>153</v>
      </c>
      <c r="Q15" s="83" t="s">
        <v>153</v>
      </c>
      <c r="R15" s="83" t="s">
        <v>153</v>
      </c>
      <c r="S15" s="83" t="s">
        <v>153</v>
      </c>
      <c r="T15" s="83" t="s">
        <v>153</v>
      </c>
      <c r="U15" s="83" t="s">
        <v>153</v>
      </c>
      <c r="V15" s="83" t="s">
        <v>153</v>
      </c>
      <c r="W15" s="83" t="s">
        <v>153</v>
      </c>
      <c r="X15" s="83" t="s">
        <v>153</v>
      </c>
      <c r="Y15" s="83" t="s">
        <v>153</v>
      </c>
      <c r="Z15" s="83" t="s">
        <v>153</v>
      </c>
      <c r="AA15" s="83" t="s">
        <v>153</v>
      </c>
      <c r="AB15" s="83" t="s">
        <v>153</v>
      </c>
    </row>
    <row r="16" spans="2:28" ht="12.75" customHeight="1">
      <c r="B16" s="80" t="s">
        <v>85</v>
      </c>
      <c r="C16" s="61"/>
      <c r="D16" s="81">
        <v>180.18100000000001</v>
      </c>
      <c r="E16" s="81">
        <v>204.517</v>
      </c>
      <c r="F16" s="81">
        <v>210.075</v>
      </c>
      <c r="G16" s="81">
        <v>220.05099999999999</v>
      </c>
      <c r="H16" s="81">
        <v>242.72800000000001</v>
      </c>
      <c r="I16" s="81">
        <v>249.86600000000001</v>
      </c>
      <c r="J16" s="81">
        <v>260.92700000000002</v>
      </c>
      <c r="K16" s="81">
        <v>269.85899999999998</v>
      </c>
      <c r="L16" s="81">
        <v>287.36900000000003</v>
      </c>
      <c r="M16" s="81">
        <v>333.62400000000002</v>
      </c>
      <c r="N16" s="81">
        <v>351.62099999999998</v>
      </c>
      <c r="O16" s="81">
        <v>361.775</v>
      </c>
      <c r="P16" s="81">
        <v>405.14600000000002</v>
      </c>
      <c r="Q16" s="81">
        <v>417.21600000000001</v>
      </c>
      <c r="R16" s="81">
        <v>424.975</v>
      </c>
      <c r="S16" s="81">
        <v>441.35</v>
      </c>
      <c r="T16" s="81">
        <v>481.13600000000002</v>
      </c>
      <c r="U16" s="81">
        <v>501.81799999999998</v>
      </c>
      <c r="V16" s="81">
        <v>521.91999999999996</v>
      </c>
      <c r="W16" s="81">
        <v>510.721</v>
      </c>
      <c r="X16" s="81">
        <v>562.26800000000003</v>
      </c>
      <c r="Y16" s="81">
        <v>586.84</v>
      </c>
      <c r="Z16" s="81">
        <v>626.25400000000002</v>
      </c>
      <c r="AA16" s="81">
        <v>647.34900000000005</v>
      </c>
      <c r="AB16" s="81">
        <v>689.23400000000004</v>
      </c>
    </row>
    <row r="17" spans="2:28" ht="12.75" customHeight="1">
      <c r="B17" s="63" t="s">
        <v>86</v>
      </c>
      <c r="C17" s="61"/>
      <c r="D17" s="66">
        <v>167.029</v>
      </c>
      <c r="E17" s="66">
        <v>190.455</v>
      </c>
      <c r="F17" s="66">
        <v>197.048</v>
      </c>
      <c r="G17" s="66">
        <v>206.833</v>
      </c>
      <c r="H17" s="66">
        <v>226.465</v>
      </c>
      <c r="I17" s="66">
        <v>233.21</v>
      </c>
      <c r="J17" s="66">
        <v>244.11699999999999</v>
      </c>
      <c r="K17" s="66">
        <v>253.24100000000001</v>
      </c>
      <c r="L17" s="66">
        <v>272.36200000000002</v>
      </c>
      <c r="M17" s="66">
        <v>317.425</v>
      </c>
      <c r="N17" s="66">
        <v>336.83</v>
      </c>
      <c r="O17" s="66">
        <v>346.48</v>
      </c>
      <c r="P17" s="66">
        <v>388.83300000000003</v>
      </c>
      <c r="Q17" s="66">
        <v>400.78800000000001</v>
      </c>
      <c r="R17" s="66">
        <v>408.935</v>
      </c>
      <c r="S17" s="66">
        <v>421.21</v>
      </c>
      <c r="T17" s="66">
        <v>456.94299999999998</v>
      </c>
      <c r="U17" s="66">
        <v>478.803</v>
      </c>
      <c r="V17" s="66">
        <v>501.166</v>
      </c>
      <c r="W17" s="66">
        <v>489.40100000000001</v>
      </c>
      <c r="X17" s="66">
        <v>538.29100000000005</v>
      </c>
      <c r="Y17" s="66">
        <v>561.976</v>
      </c>
      <c r="Z17" s="66">
        <v>600.78599999999994</v>
      </c>
      <c r="AA17" s="66">
        <v>619.37199999999996</v>
      </c>
      <c r="AB17" s="66">
        <v>650.84900000000005</v>
      </c>
    </row>
    <row r="18" spans="2:28" ht="12.75" customHeight="1">
      <c r="B18" s="84" t="s">
        <v>87</v>
      </c>
      <c r="C18" s="61"/>
      <c r="D18" s="66">
        <v>91.673000000000002</v>
      </c>
      <c r="E18" s="66">
        <v>107.572</v>
      </c>
      <c r="F18" s="66">
        <v>114.458</v>
      </c>
      <c r="G18" s="66">
        <v>121.05800000000001</v>
      </c>
      <c r="H18" s="66">
        <v>136.49700000000001</v>
      </c>
      <c r="I18" s="66">
        <v>141.34100000000001</v>
      </c>
      <c r="J18" s="66">
        <v>149.27099999999999</v>
      </c>
      <c r="K18" s="66">
        <v>155.136</v>
      </c>
      <c r="L18" s="66">
        <v>164.25</v>
      </c>
      <c r="M18" s="66">
        <v>204.61799999999999</v>
      </c>
      <c r="N18" s="66">
        <v>215.11799999999999</v>
      </c>
      <c r="O18" s="66">
        <v>213.72800000000001</v>
      </c>
      <c r="P18" s="66">
        <v>232.28800000000001</v>
      </c>
      <c r="Q18" s="66">
        <v>260.36599999999999</v>
      </c>
      <c r="R18" s="66">
        <v>258.62799999999999</v>
      </c>
      <c r="S18" s="66">
        <v>263.45699999999999</v>
      </c>
      <c r="T18" s="66">
        <v>276.53300000000002</v>
      </c>
      <c r="U18" s="66">
        <v>286.11599999999999</v>
      </c>
      <c r="V18" s="66">
        <v>303.82299999999998</v>
      </c>
      <c r="W18" s="66">
        <v>319.485</v>
      </c>
      <c r="X18" s="66">
        <v>333.274</v>
      </c>
      <c r="Y18" s="66">
        <v>353.915</v>
      </c>
      <c r="Z18" s="66">
        <v>387.53699999999998</v>
      </c>
      <c r="AA18" s="66">
        <v>408.53800000000001</v>
      </c>
      <c r="AB18" s="66">
        <v>435.46199999999999</v>
      </c>
    </row>
    <row r="19" spans="2:28" ht="12.75" customHeight="1">
      <c r="B19" s="84" t="s">
        <v>88</v>
      </c>
      <c r="C19" s="61"/>
      <c r="D19" s="66">
        <v>53.73</v>
      </c>
      <c r="E19" s="66">
        <v>58.039000000000001</v>
      </c>
      <c r="F19" s="66">
        <v>60.906000000000006</v>
      </c>
      <c r="G19" s="66">
        <v>64.352000000000004</v>
      </c>
      <c r="H19" s="66">
        <v>71.384</v>
      </c>
      <c r="I19" s="66">
        <v>71.37</v>
      </c>
      <c r="J19" s="66">
        <v>76.793000000000006</v>
      </c>
      <c r="K19" s="66">
        <v>79.950999999999993</v>
      </c>
      <c r="L19" s="66">
        <v>88.442999999999998</v>
      </c>
      <c r="M19" s="66">
        <v>101.28999999999999</v>
      </c>
      <c r="N19" s="66">
        <v>112.568</v>
      </c>
      <c r="O19" s="66">
        <v>122.536</v>
      </c>
      <c r="P19" s="66">
        <v>144.518</v>
      </c>
      <c r="Q19" s="66">
        <v>128.44</v>
      </c>
      <c r="R19" s="66">
        <v>140.07900000000001</v>
      </c>
      <c r="S19" s="66">
        <v>147.96100000000001</v>
      </c>
      <c r="T19" s="66">
        <v>170.74599999999998</v>
      </c>
      <c r="U19" s="66">
        <v>175.68400000000003</v>
      </c>
      <c r="V19" s="66">
        <v>178.547</v>
      </c>
      <c r="W19" s="66">
        <v>151.12700000000001</v>
      </c>
      <c r="X19" s="66">
        <v>182.934</v>
      </c>
      <c r="Y19" s="66">
        <v>181.47500000000002</v>
      </c>
      <c r="Z19" s="66">
        <v>185.61399999999998</v>
      </c>
      <c r="AA19" s="66">
        <v>185.575</v>
      </c>
      <c r="AB19" s="66">
        <v>188.395</v>
      </c>
    </row>
    <row r="20" spans="2:28" ht="12.75" customHeight="1">
      <c r="B20" s="84" t="s">
        <v>89</v>
      </c>
      <c r="C20" s="61"/>
      <c r="D20" s="66">
        <v>21.626000000000001</v>
      </c>
      <c r="E20" s="66">
        <v>24.844000000000001</v>
      </c>
      <c r="F20" s="66">
        <v>21.684000000000001</v>
      </c>
      <c r="G20" s="66">
        <v>21.423000000000005</v>
      </c>
      <c r="H20" s="66">
        <v>18.584</v>
      </c>
      <c r="I20" s="66">
        <v>20.498999999999999</v>
      </c>
      <c r="J20" s="66">
        <v>18.052999999999997</v>
      </c>
      <c r="K20" s="66">
        <v>18.154000000000003</v>
      </c>
      <c r="L20" s="66">
        <v>19.668999999999997</v>
      </c>
      <c r="M20" s="66">
        <v>11.517000000000001</v>
      </c>
      <c r="N20" s="66">
        <v>9.1440000000000019</v>
      </c>
      <c r="O20" s="66">
        <v>10.216000000000001</v>
      </c>
      <c r="P20" s="66">
        <v>12.026999999999999</v>
      </c>
      <c r="Q20" s="66">
        <v>11.981999999999998</v>
      </c>
      <c r="R20" s="66">
        <v>10.228</v>
      </c>
      <c r="S20" s="66">
        <v>9.791999999999998</v>
      </c>
      <c r="T20" s="66">
        <v>9.6639999999999997</v>
      </c>
      <c r="U20" s="66">
        <v>17.003</v>
      </c>
      <c r="V20" s="66">
        <v>18.795999999999999</v>
      </c>
      <c r="W20" s="66">
        <v>18.766999999999999</v>
      </c>
      <c r="X20" s="66">
        <v>22.083000000000002</v>
      </c>
      <c r="Y20" s="66">
        <v>26.585999999999999</v>
      </c>
      <c r="Z20" s="66">
        <v>27.635</v>
      </c>
      <c r="AA20" s="66">
        <v>25.259</v>
      </c>
      <c r="AB20" s="66">
        <v>26.991999999999997</v>
      </c>
    </row>
    <row r="21" spans="2:28" ht="12.75" customHeight="1">
      <c r="B21" s="82" t="s">
        <v>90</v>
      </c>
      <c r="C21" s="78"/>
      <c r="D21" s="83">
        <v>13.151999999999999</v>
      </c>
      <c r="E21" s="83">
        <v>14.061999999999999</v>
      </c>
      <c r="F21" s="83">
        <v>13.026999999999999</v>
      </c>
      <c r="G21" s="83">
        <v>13.218</v>
      </c>
      <c r="H21" s="83">
        <v>16.263000000000002</v>
      </c>
      <c r="I21" s="83">
        <v>16.655999999999999</v>
      </c>
      <c r="J21" s="83">
        <v>16.81</v>
      </c>
      <c r="K21" s="83">
        <v>16.617999999999999</v>
      </c>
      <c r="L21" s="83">
        <v>15.007</v>
      </c>
      <c r="M21" s="83">
        <v>16.199000000000002</v>
      </c>
      <c r="N21" s="83">
        <v>14.791</v>
      </c>
      <c r="O21" s="83">
        <v>15.295</v>
      </c>
      <c r="P21" s="83">
        <v>16.312999999999999</v>
      </c>
      <c r="Q21" s="83">
        <v>16.428000000000001</v>
      </c>
      <c r="R21" s="83">
        <v>16.04</v>
      </c>
      <c r="S21" s="83">
        <v>20.14</v>
      </c>
      <c r="T21" s="83">
        <v>24.193000000000001</v>
      </c>
      <c r="U21" s="83">
        <v>23.015</v>
      </c>
      <c r="V21" s="83">
        <v>20.754000000000001</v>
      </c>
      <c r="W21" s="83">
        <v>21.32</v>
      </c>
      <c r="X21" s="83">
        <v>23.977</v>
      </c>
      <c r="Y21" s="83">
        <v>24.864000000000001</v>
      </c>
      <c r="Z21" s="83">
        <v>25.468</v>
      </c>
      <c r="AA21" s="83">
        <v>27.977</v>
      </c>
      <c r="AB21" s="83">
        <v>38.385</v>
      </c>
    </row>
    <row r="22" spans="2:28" ht="12.75" customHeight="1" thickBot="1">
      <c r="B22" s="85" t="s">
        <v>91</v>
      </c>
      <c r="C22" s="68"/>
      <c r="D22" s="86">
        <v>0.39300000000000002</v>
      </c>
      <c r="E22" s="86">
        <v>0.46600000000000003</v>
      </c>
      <c r="F22" s="86">
        <v>0.57299999999999995</v>
      </c>
      <c r="G22" s="86">
        <v>0.55200000000000005</v>
      </c>
      <c r="H22" s="86">
        <v>0.535</v>
      </c>
      <c r="I22" s="86">
        <v>0.58699999999999997</v>
      </c>
      <c r="J22" s="86">
        <v>0.68700000000000006</v>
      </c>
      <c r="K22" s="86">
        <v>0.748</v>
      </c>
      <c r="L22" s="86">
        <v>0.865</v>
      </c>
      <c r="M22" s="86">
        <v>0.622</v>
      </c>
      <c r="N22" s="86">
        <v>0.73699999999999999</v>
      </c>
      <c r="O22" s="86">
        <v>0.805</v>
      </c>
      <c r="P22" s="86">
        <v>0.46400000000000002</v>
      </c>
      <c r="Q22" s="86">
        <v>0.25600000000000001</v>
      </c>
      <c r="R22" s="86">
        <v>0.235</v>
      </c>
      <c r="S22" s="86">
        <v>0.22700000000000001</v>
      </c>
      <c r="T22" s="86">
        <v>0.22900000000000001</v>
      </c>
      <c r="U22" s="86">
        <v>0.23100000000000001</v>
      </c>
      <c r="V22" s="86">
        <v>0.154</v>
      </c>
      <c r="W22" s="86">
        <v>0.01</v>
      </c>
      <c r="X22" s="86">
        <v>0.010999999999999999</v>
      </c>
      <c r="Y22" s="86">
        <v>0.017000000000000001</v>
      </c>
      <c r="Z22" s="86">
        <v>0.029000000000000001</v>
      </c>
      <c r="AA22" s="86">
        <v>0.021999999999999999</v>
      </c>
      <c r="AB22" s="86">
        <v>0.012</v>
      </c>
    </row>
    <row r="23" spans="2:28" ht="12.75" customHeight="1">
      <c r="B23" s="70" t="s">
        <v>68</v>
      </c>
      <c r="C23" s="71"/>
      <c r="D23" s="8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</row>
    <row r="24" spans="2:14" s="70" customFormat="1" ht="12.75" customHeight="1">
      <c r="B24" s="73" t="s">
        <v>92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2:14" s="70" customFormat="1" ht="12.75" customHeight="1">
      <c r="B25" s="73" t="s">
        <v>93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2:14" s="70" customFormat="1" ht="12.75" customHeight="1">
      <c r="B26" s="73" t="s">
        <v>94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ht="12.75" customHeight="1">
      <c r="B27" s="70" t="s">
        <v>154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