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209"/>
  <workbookPr/>
  <mc:AlternateContent xmlns:mc="http://schemas.openxmlformats.org/markup-compatibility/2006">
    <mc:Choice Requires="x15">
      <x15ac:absPath xmlns:x15ac="http://schemas.microsoft.com/office/spreadsheetml/2010/11/ac" url="/Users/bohunkazemanova/Desktop/"/>
    </mc:Choice>
  </mc:AlternateContent>
  <bookViews>
    <workbookView xWindow="0" yWindow="460" windowWidth="28800" windowHeight="16200" activeTab="3"/>
  </bookViews>
  <sheets>
    <sheet name="tabulka e" sheetId="9" r:id="rId1"/>
    <sheet name="tabulka f" sheetId="11" r:id="rId2"/>
    <sheet name="tabulka g" sheetId="2" r:id="rId3"/>
    <sheet name="tabulka h" sheetId="10" r:id="rId4"/>
    <sheet name="List1" sheetId="8" r:id="rId5"/>
  </sheets>
  <definedNames>
    <definedName name="_xlnm.Print_Area" localSheetId="2">'tabulka g'!$A$1:$P$58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9" i="11" l="1"/>
  <c r="M9" i="11"/>
  <c r="L10" i="11"/>
  <c r="M10" i="11"/>
  <c r="C10" i="10"/>
  <c r="D10" i="10"/>
  <c r="E10" i="10"/>
</calcChain>
</file>

<file path=xl/sharedStrings.xml><?xml version="1.0" encoding="utf-8"?>
<sst xmlns="http://schemas.openxmlformats.org/spreadsheetml/2006/main" count="1361" uniqueCount="258">
  <si>
    <t>IDENTIFIKACE programu</t>
  </si>
  <si>
    <t>PLÁN FINANCOVÁNÍ (způsobilé výdaje v Kč)</t>
  </si>
  <si>
    <t>Nezpůsobilé výdaje</t>
  </si>
  <si>
    <t>Program</t>
  </si>
  <si>
    <t>Celkové způsobilé výdaje</t>
  </si>
  <si>
    <t>Veřejné zdroje</t>
  </si>
  <si>
    <t>Soukromé zdroje</t>
  </si>
  <si>
    <t>IROP</t>
  </si>
  <si>
    <t>PRV</t>
  </si>
  <si>
    <t>ZAM</t>
  </si>
  <si>
    <t>Vazba na specifický cíl programu</t>
  </si>
  <si>
    <t>Z toho vlastní zdroje příjemce</t>
  </si>
  <si>
    <t>Národní veřejné zdroje</t>
  </si>
  <si>
    <t>Příspěvek Unie</t>
  </si>
  <si>
    <t>Investiční priorita / Prioritní oblast</t>
  </si>
  <si>
    <t>Prioritní osa / Specifický cíl programu</t>
  </si>
  <si>
    <t>Z toho dotace</t>
  </si>
  <si>
    <t>Programový rámec (Specifický cíl CLLD)</t>
  </si>
  <si>
    <t>Fiche (Opatření CLLD)</t>
  </si>
  <si>
    <t>Identifikace indikátorů</t>
  </si>
  <si>
    <t>Kód NČI2014+</t>
  </si>
  <si>
    <t>Název indikátoru</t>
  </si>
  <si>
    <t>Hodnoty indikátorů</t>
  </si>
  <si>
    <t>Výchozí hodnota</t>
  </si>
  <si>
    <t>Datum výchozí hodnoty</t>
  </si>
  <si>
    <t>Cílová hodnota</t>
  </si>
  <si>
    <t>Datum cílové hodnoty</t>
  </si>
  <si>
    <t>Odůvodnění jakým způsobem byly hodnoty stanoveny</t>
  </si>
  <si>
    <t>CELKEM</t>
  </si>
  <si>
    <t>Programový rámec</t>
  </si>
  <si>
    <t>výstup</t>
  </si>
  <si>
    <t>7 50 01</t>
  </si>
  <si>
    <t xml:space="preserve">Počet realizací vedoucích ke zvýšení bezpečnosti v dopravě </t>
  </si>
  <si>
    <t>realizace</t>
  </si>
  <si>
    <t>5 00 00</t>
  </si>
  <si>
    <t>Počet podpořených vzdělávacích zařízení</t>
  </si>
  <si>
    <t>5 54 01</t>
  </si>
  <si>
    <t>Počet podpořených zázemí pro služby a sociální práci</t>
  </si>
  <si>
    <t>Počet podniků pobírajících podporu</t>
  </si>
  <si>
    <t>Počet nových podniků, které dostávají podporu</t>
  </si>
  <si>
    <t>Celkový počet účastníků</t>
  </si>
  <si>
    <t>6 70 01</t>
  </si>
  <si>
    <t>Kapacita podpořených služeb</t>
  </si>
  <si>
    <t>místa</t>
  </si>
  <si>
    <t>Počet podpořených zemědělských podniků/příjemců</t>
  </si>
  <si>
    <t>Počet podpořených akcí/operací</t>
  </si>
  <si>
    <t>6 00 00</t>
  </si>
  <si>
    <t>Počet sociálních podniků vzniklých díky podpoře</t>
  </si>
  <si>
    <t>organizace</t>
  </si>
  <si>
    <t>1 00 00</t>
  </si>
  <si>
    <t>1 01 05</t>
  </si>
  <si>
    <t>porovnáním v regionu požadovaného stavu s možnostmi financování z evropských fondů</t>
  </si>
  <si>
    <t>Pracovní místa vytvořená v rámci podpořených projektů (Leader)</t>
  </si>
  <si>
    <t xml:space="preserve"> </t>
  </si>
  <si>
    <t>Celkové veřené výdaje (0.1)</t>
  </si>
  <si>
    <t>9d</t>
  </si>
  <si>
    <t>e) Financování podle jednotlivých specifických cílů a opatření (příp. podopatření) SCLLD v jednotlivých letech</t>
  </si>
  <si>
    <t>Specifický cíl CLLD</t>
  </si>
  <si>
    <t>Opatření CLLD</t>
  </si>
  <si>
    <t>Prioritní osa OP/ Priorita Unie</t>
  </si>
  <si>
    <t>Investiční priorita OP / Prioritní oblast</t>
  </si>
  <si>
    <t>Z toho podpora</t>
  </si>
  <si>
    <t>PLÁN FINANCOVÁNÍ (způsobilé výdaje v tis. Kč)</t>
  </si>
  <si>
    <t>Specifický cíl OP / Operace PRV</t>
  </si>
  <si>
    <t>f) Financování SCLLD v jednotlivých letech podle specifických cílů operačních programů/opatření EZFRV (PRV)</t>
  </si>
  <si>
    <t>SC 4.1</t>
  </si>
  <si>
    <t>PO 4</t>
  </si>
  <si>
    <t>1 02 11</t>
  </si>
  <si>
    <t>Celkové způsobilé výdaje (CZV)</t>
  </si>
  <si>
    <t>Nezpůsobilé výdaje (tis. Kč)</t>
  </si>
  <si>
    <t>Nezpůsobilé výdaje (v tis. Kč)</t>
  </si>
  <si>
    <t xml:space="preserve">Veřejné zdroje </t>
  </si>
  <si>
    <t xml:space="preserve">Soukromé zdroje </t>
  </si>
  <si>
    <t>Prioritní osa OP / Priorita Unie</t>
  </si>
  <si>
    <t>Specifický cíl  OP / Operace PRV</t>
  </si>
  <si>
    <t>Měrná jednotka</t>
  </si>
  <si>
    <t>Typ indikátoru (výstup/výsledek)</t>
  </si>
  <si>
    <t>7 40 01</t>
  </si>
  <si>
    <t>7 64 01</t>
  </si>
  <si>
    <t>7 51 20</t>
  </si>
  <si>
    <t>7 63 10</t>
  </si>
  <si>
    <t>%</t>
  </si>
  <si>
    <t>Podíl veřejné osobní dopravy na celkových výkonech v osobní dopravě</t>
  </si>
  <si>
    <t>Podíl cyklistiky na přepravních výkonech</t>
  </si>
  <si>
    <t>výsledek</t>
  </si>
  <si>
    <t>parkovací místa</t>
  </si>
  <si>
    <t>km</t>
  </si>
  <si>
    <t>Kapacita podporovaných zařízení péče o děti nebo vzdělávacích zařízení</t>
  </si>
  <si>
    <t>5 00 01</t>
  </si>
  <si>
    <t>5 01 20</t>
  </si>
  <si>
    <t>5 00 30</t>
  </si>
  <si>
    <t>5 00 20</t>
  </si>
  <si>
    <t>Podíl osob předčasně opouštějících vzdělávací systém</t>
  </si>
  <si>
    <t>Podíl tříletých dětí umístěných v předškolním zařízení</t>
  </si>
  <si>
    <t>zařízení</t>
  </si>
  <si>
    <t>osoby</t>
  </si>
  <si>
    <t>Kapacita služeb a sociální práce</t>
  </si>
  <si>
    <t>6 75 10</t>
  </si>
  <si>
    <t>klienti</t>
  </si>
  <si>
    <t>Počet podniků pobírajících granty</t>
  </si>
  <si>
    <t>Zvýšení zaměstnanosti v podporovaných podnicích</t>
  </si>
  <si>
    <t>1 01 02</t>
  </si>
  <si>
    <t>1 04 00</t>
  </si>
  <si>
    <t>Soukromé investice odpovídající veřejné podpoře podniků</t>
  </si>
  <si>
    <t>Zvýšení zaměstnanosti v podporovaných podnicích se zaměřením na znevýhodněné skupiny</t>
  </si>
  <si>
    <t>Míra nezaměstnanosti osob s nejnižším vzděláním</t>
  </si>
  <si>
    <t>1 03 00</t>
  </si>
  <si>
    <t>1 04 03</t>
  </si>
  <si>
    <t>1 04 11</t>
  </si>
  <si>
    <t>není</t>
  </si>
  <si>
    <t>podniky</t>
  </si>
  <si>
    <t>FTE</t>
  </si>
  <si>
    <t>EUR</t>
  </si>
  <si>
    <t>Milník 31.12.2018 (je-li ŘO vyžadován)</t>
  </si>
  <si>
    <t>SC 2.3.1</t>
  </si>
  <si>
    <t>PO 2</t>
  </si>
  <si>
    <t>5 01 10</t>
  </si>
  <si>
    <t>5 51 02</t>
  </si>
  <si>
    <t xml:space="preserve">6 70 10 </t>
  </si>
  <si>
    <t>Kapacita podpořených zařízení péče o děti nebo vzdělávacích zařízení</t>
  </si>
  <si>
    <t>Počet osob využívajících zařízení péče o děti předškolního věku</t>
  </si>
  <si>
    <t>Počet podpořených komunitních center</t>
  </si>
  <si>
    <t>Využívání podpořených služeb</t>
  </si>
  <si>
    <t>1 02 13</t>
  </si>
  <si>
    <t>Znevýhodnění účastníci, kteří po ukončení své účasti hledají zaměstnání, jsou v procesu vzdělávání/ odborné přípravy, rozšiřují si kvalifikaci nebo jsou zaměstnaní, a to i OSVČ</t>
  </si>
  <si>
    <t>ha</t>
  </si>
  <si>
    <t>akce</t>
  </si>
  <si>
    <t>Veřejné zdroje ( c )</t>
  </si>
  <si>
    <t>Příspěvek Unie (a)</t>
  </si>
  <si>
    <t>Národní veřejné zdroje (b)</t>
  </si>
  <si>
    <t>Soukromé zdroje (d)</t>
  </si>
  <si>
    <t>PO 6</t>
  </si>
  <si>
    <t>Počet vytvořených parkovacích míst</t>
  </si>
  <si>
    <t>Počet parkovacích míst pro jízdní kola</t>
  </si>
  <si>
    <t>Délka nově vybudovaných cyklostezek a cyklotras</t>
  </si>
  <si>
    <t>Počet sociálních podniků vzniklých díky podpoře, které fungují i po ukončení podpory</t>
  </si>
  <si>
    <t>5 01 00</t>
  </si>
  <si>
    <t>Počet podpořených zařízení péče o děti předškolního věku - dětské skupiny</t>
  </si>
  <si>
    <t>6 73 10</t>
  </si>
  <si>
    <t xml:space="preserve">Bývalí účastníci projektů, u nichž intervence formou sociální práce naplnila svůj účel </t>
  </si>
  <si>
    <t>6 28 00</t>
  </si>
  <si>
    <t>6 29 00</t>
  </si>
  <si>
    <t>6 31 00</t>
  </si>
  <si>
    <t>Účastníci ve věku nad 54 let zaměstnaní 6 měsíců po ukončení své účasti, včetně OSVČ</t>
  </si>
  <si>
    <t>6 32 00</t>
  </si>
  <si>
    <t>PO  2</t>
  </si>
  <si>
    <t>6B</t>
  </si>
  <si>
    <t>19.2.1</t>
  </si>
  <si>
    <t>19.3.1</t>
  </si>
  <si>
    <t>Účastníci zaměstnaní po ukončení své účasti, včetně OSVČ</t>
  </si>
  <si>
    <t>9d)</t>
  </si>
  <si>
    <t>4.1</t>
  </si>
  <si>
    <t>1. Bezpečná cesta nejen do školy</t>
  </si>
  <si>
    <t>2. Vzdělávání</t>
  </si>
  <si>
    <t>4. Investice do sociálního podnikání</t>
  </si>
  <si>
    <t>5. Sociální a komunitní služby, prorodinná opatření</t>
  </si>
  <si>
    <t>6. Neinvestice do sociálního podnikání</t>
  </si>
  <si>
    <t>7. Agroturistika</t>
  </si>
  <si>
    <t>8. Lesy, voda, rekreace</t>
  </si>
  <si>
    <t>9. Podpora místních výrobců</t>
  </si>
  <si>
    <t>10. Projekty spolupráce</t>
  </si>
  <si>
    <t>MAS převzala hodnoty z Programového dokumentu IROP</t>
  </si>
  <si>
    <t>2.3.1</t>
  </si>
  <si>
    <t>7 61 00</t>
  </si>
  <si>
    <t>7 62 00</t>
  </si>
  <si>
    <t>Délka rekonstruovaných cyklostezek a cyklotras</t>
  </si>
  <si>
    <t>5 54 02</t>
  </si>
  <si>
    <t>služba</t>
  </si>
  <si>
    <t>Indikátor vychází z indikátoru 1 02 11, který obsahuje předpoklad nově vzniklých sociálních podniků ve vztahu k možnostem financování operací v rámci tohoto opatření z evropských a národních zdrojů, indikátor stanoven ve vazbě na předpoklad realizace projektů v rámci odpovídajícího SC IROP (4.1. a 2.2), předpokládána je podpora 3 projektů v rámci SC 2.3.1, průměrná výše projektu stanovena ve výši cca 2,5 mil. Kč / projekt.</t>
  </si>
  <si>
    <t>Hodnota indikátoru byla stanovena podle kapacity jednotlivých podpořených vzdělávacích zařízení tj. 
- 2 zařízení pro předškolní vzdělávání po 16 dětech = celkem 32 dětí, 
- 6 zařízení pro základní vzdělávání celkem pro 125 žáků 
   (odborné učebny - 4 realizace po 25 žácích tj. 100 žáků; 
    počítačová učebna - 1 realizace pro 10 žáků;
    řemeslná dílna - 1 realizace pro 15 žáků);
- 1 zařízení pro zájmové a neformální vzdělávání pro 15 osob;
- 1 zařízení celoživotního vzdělávání pro 10 osob.
Milník není povinnost stanovovat.</t>
  </si>
  <si>
    <t xml:space="preserve">Jedná se o indikátor definovaný EK. Jeho hodnota musí vykazovat totožné hodnoty jako indikátor 1 00 00. Jedná se o pět nových sociálních podniků, které budou nově založeny.  
Hodnota indikátoru vychází z toho, že průměrná cena za jeden sociální podnik je stanovena z průměrné ceny nově vytvořeného pracovního místa, cena za jedno vytvořené pracovní místo je 400 000 Kč, tj při vytvoření 5 pracovních míst v jednom podniku cena jednoho sociálního podniku činí 2 mil. Kč (průměrná cena jednoho sociálního podniku. 
Stanovení milníku není vyžadováno. </t>
  </si>
  <si>
    <t xml:space="preserve">Hodnota indikátoru eviduje podporu nových podniků mladších 3 let, které budou nově založeny. 
Tento indikátor eviduje nové podniky podle přidělení IČ, které neexistují 3 roky před začátkem realizace projektu. 
V rámci opatření vznikne a bude podpořeno celkem 5 nových sociálních podniků. Hodnota indikátoru odpovídá indikátorům 1 00 00 a 1 01 02. 
Stanovení milníku není vyžadováno. </t>
  </si>
  <si>
    <t xml:space="preserve">Hodnota indikátoru eviduje soukromé investice ve výši 5% z celkových vynaložených výdajů. 
Pro výpočet hodnoty indikátoru byl použit celkový součet soukromých zdrojů, které budou použity pro realizaci projektu. Celkové vynaložené výdaje na sociální podniky za celé období činí 9 981 750 Kč. 5% z této částky činí 499 087,50 Kč. 
K přepočtu byl použit kurz 27,50 Kč/EUR. Hodnota indikátoru při přepočtu soukromých zdrojů v Kč na EUR činí 18 148 Kč. 
Stanovení milníku není vyžadováno. </t>
  </si>
  <si>
    <t xml:space="preserve">Hodnota indikátoru stanovena podle průměrných nákladů na vytvoření jednoho plného pracovního úvazku (FTE) = 400 000 Kč. Jednotkový náklad na jeden podnik činí průměrně 2 mil. Kč při počtu 5 vytvořených plných pracovních úvazků (FTE). Při podpoře 5 nových sociálních podniků bude vytvořeno celkem 25 plných pracovních úvazků. 
Z této hodnoty bude min. 30% připadat na FTE ze znevýhodněných skupin (25 x 30 / 100 = 7,5 FTE v rámci znevýhodněných skupin = viz indikátor 1 04 03). 
Stanovení milníku není vyžadováno. </t>
  </si>
  <si>
    <t xml:space="preserve">Hodnota indikátoru eviduje počet vytvořených FTE v rámci osob z cílových (znevýhodněných) skupin. Podle specifických kritérií PD IROP musí každý sociální podnik zajistit, že miminálně 30% zaměstnanců z celkového počtu zaměstnanců musí pocházet z cílových (znevýhodněných) skupin. 
Celkový počet zaměstnanců podle indikátoru 1 04 00 činí 25 zaměstnanců, z toho 30% činí minimálně 7,5 nově vytvořených úvazků zaměstnanců ze znevýhodněných cílových skupin. 
Stanovení milníku není vyžadováno. </t>
  </si>
  <si>
    <t>Hodnota indikátoru stanovena v návaznosti na průzkum potřeb území a informace o předpokládaných projektových záměrech v této oblasti ve vztahu k možnostem financování aktivit z evropských a národních zdrojů, v rámci tohoto opatření SC bylo realizováno pracovní setkání orgánů MAS se zástupci partnerů v oblasti sociálních služeb, komunitní sociální práce a mateřských center a na základě jeho výsledku byla stanovena hodnota indikátoru, jedná se o předpokládaný počet nově vzniklých zařízení pro dětské skupiny, které budou podpořeny v rámci prorodinných opatření.</t>
  </si>
  <si>
    <t xml:space="preserve">Hodnota indikátoru stanovena jako celkový zaměstnanců sociálního podniku z cílových skupin, kteří v rámci projektu získali jakoukoliv formu podpory přesahující bagatelní hranici. V rámci opatření OP Z budou podpořeny celkem 3 sociální podniky, které budou průměrně zaměstnávat 5 zaměstnanců, z toho 30% zaměstnanců bude z cílových (znevýhodněných) skupin. 
Ve 3 sociálních podnicích bude podpořeno celkem 15 zaměstnanců, 30% zaměstnanců z celkového počtu zaměstnanců činí 4,5 zaměstnance ze znevýhodněných cílových skupin (hodnota zaokrouhlena na 5 zaměstnanců). </t>
  </si>
  <si>
    <t>MAS stanovila cenu podle průměrného nákladu na jeden sociální podnik. který činí 2.000.000 Kč. Této hodnotě odpovídá 5 vytvořených FTE (plných přepočtených úvazků) na 1 sociální podnik (viz indikátor 1 04 00). Průměrná cena za jeden sociální podnik je tedy stanovena z průměrné ceny nově vytvořeného pracovního místa a cena za jedno vytvořené pracovní místo je 400 000 Kč. Hodnota indikátoru eviduje celkový počet podpořených sociálních podniků - v případě MAS jde o 5 nových sociálních podniků. Milník k 31. 12. 2018 stanoven ve výši 2 realiace. V návaznosti na stanovenou průměrnou cenu a absorpční kapacitu v území MAS byla cílová hodnota stanovena ve výši 5 sociálních podniků.</t>
  </si>
  <si>
    <t>3. Komunitní centra</t>
  </si>
  <si>
    <t>g) Indikátory podle jednotlivých specifických cílů a opatření (příp. podopatření) SCLLD</t>
  </si>
  <si>
    <t>Počet osob využívající zařízení péče o děti ve věku do 3 let</t>
  </si>
  <si>
    <t>Hodnota indikátoru odpovídá počtu osob, které mohou díky tomu, že je dítě v předškolním zařízení umístěno, do práce. Výchozí hodnota odpovídá stavu před realizací, cílová hodnota odpovídá plánovanému stavu po realizaci.
Na základě demografických studií a předpokládaného demografického vývoje byl identifikován počet dětí do 3 let, které nebyly přijaty do předškolního zařízení tzn. že jejich rodiče nemohli nastoupit do zaměstnání.
Na základě připravených projektových záměrů a rozšíření kapacit mateřských škol je předpokládaný stav po realizaci opatření v oblasti investic předškolního vzdělávání takový, že v období realizace SCLLD tj. 5 let bude do těchto zařízení umístěno 40 dětí ve věku do 3 let. Milník není povinnost stanovovat.</t>
  </si>
  <si>
    <t>Znevýhodnění účastníci zaměstnaní 6 měsíců po ukončení své účasti včetně OSVČ</t>
  </si>
  <si>
    <t>6 73 15</t>
  </si>
  <si>
    <t>Bývalí účastníci projektů v oblasti sociálních služeb, u nichž služba naplnila svůj účel</t>
  </si>
  <si>
    <t xml:space="preserve">Hodnota indikátoru stanovena v návaznosti na průzkum potřeb území a informace o předpokládaných projektových záměrech v této oblasti ve vztahu k možnostem financování aktivit z evropských a národních zdrojů, v rámci tohoto opatření SC bylo realizováno pracovní setkání orgánů MAS se zástupci partnerů v oblasti sociálních služeb a komunitní práce. Uvažována je podpora 2 dětské skupin s kapacitou 10 dětí v jedné dětské skupině v tříletém projektu a 2 příměstské tábory s kapacitou 10 dětí na jeden tábor a projekt. </t>
  </si>
  <si>
    <t xml:space="preserve">Hodnota indikátoru stanovena v návaznosti na průzkum potřeb území a informace o předpokládaných projektových záměrech v této oblasti ve vztahu k možnostem financování aktivit z evropských a národních zdrojů, v rámci tohoto opatření SC byla realizována pracovní setkání orgánů MAS se zástupci partnerů v oblasti sociálních služeb a komunitní práce + školství a vzdělávání (mateřské školy a mateřská centra) a na základě jeho výsledku byla stanovena hodnota indikátoru, jedná se o předpokládaný počet osob v rámci projektu podpořených dětských skupin, konkrétně dětí ve věku do 3 let. Předpokládáno je, že v rámci dětských skupin budou takto podpořeni 4 rodiče dětí ve věku do do 3 let. </t>
  </si>
  <si>
    <t>Hodnota indikátoru vychází z výsledků průzkumu MAS a jednání s potenciálními žadateli s relevantními projektovými záměry vhodnými pro toto opatření, vychází z výsledků jednání zástupců obcí, sociálních služeb a komunitní práce (partnerů MAS), jedná se o reálné projektové záměry měst a obcí, které jsou ve stadiu projektových záměrů a odpovídají podporovaným aktivitám SC OP Z ve vazbě na projektové záměry v rámci SC 2.1. IROP, předpokládána je podpora celkem pěti projektů podporovaných aktivit komunitních center.</t>
  </si>
  <si>
    <r>
      <t xml:space="preserve">Výpočet indikátoru byl stanoven hrubým odhadem: 
Komunitní centra - vychodiskem je okamžitá kapacita, vypočtená z úvazku 1,0 na projekt komunitního centra. Počítáme s tím, že někteří klienti komunitního centra mohou být v projektu i déle než 1 rok, plánujeme podpořit 5 komunitních center na 3 roky, počítáme s průměrem 6 účastníků, kteří překročí bag. podporu na 1 rok projektu, tj. 5 projektů * 3 roky * 6 účastníků = </t>
    </r>
    <r>
      <rPr>
        <b/>
        <sz val="7"/>
        <rFont val="Calibri (Základní text)"/>
        <charset val="238"/>
      </rPr>
      <t>90</t>
    </r>
    <r>
      <rPr>
        <sz val="7"/>
        <rFont val="Calibri (Základní text)"/>
      </rPr>
      <t xml:space="preserve"> účastníků.
Dětské skupiny a tábory - východiskem jsou hodnoty indikátorů 5 01 10 a 5 01 20, tj. 32 + 4 = </t>
    </r>
    <r>
      <rPr>
        <b/>
        <sz val="7"/>
        <rFont val="Calibri (Základní text)"/>
        <charset val="238"/>
      </rPr>
      <t>36</t>
    </r>
    <r>
      <rPr>
        <sz val="7"/>
        <rFont val="Calibri (Základní text)"/>
      </rPr>
      <t xml:space="preserve"> účastníků.</t>
    </r>
  </si>
  <si>
    <t>Hodnota indikátoru je odvozena od okamžité kapacity podpořených služeb a současně je přihlédnuto k hodnotám indikátoru 6 00 00 (celkový počet účastníků). Počítáme s hrubým odhadem tak, že v rámci aktivit v KC bude podpořeno v každém projektu 3 násobek účastníků, tedy že podpořených osob s bagatelní podporou bude 270.</t>
  </si>
  <si>
    <t>Cílová hodnota stanovena na základě projednání s odborem sociálních služeb ORP Benešov a konzultací s poskytovateli sociálních služeb (partnery MAS) s ohledem na předpokládaný počet realizovaných projektů v rámci programového rámce a možného dopadu na účastníky projektů.</t>
  </si>
  <si>
    <t xml:space="preserve">Cílová hodnota stanovena na základě projednání s odborem sociálních služeb ORP Benešov a konzultací s poskytovateli sociálních služeb (partnery MAS) s ohledem na předpokládaný počet realizovaných projektů v rámci programového rámce a možného dopadu na účastníky projektů v oblasti sociálních služeb. </t>
  </si>
  <si>
    <t xml:space="preserve">Cílová hodnota stanovena na základě předpokládaného počtu účastníků  v projektech s tím, že část těchto účastníků bude muset získat odpovídající kvalifikaci k pracovní činnosti v rámci projektu. </t>
  </si>
  <si>
    <t xml:space="preserve">Cílová hodnota stanovena na základě předpokládaného počtu účastníků v projektech, kteří zůstanou v zaměstnání. </t>
  </si>
  <si>
    <t>Účastníci zaměstnaní 6 měsíců po ukončení své účasti, včetně OSVČ</t>
  </si>
  <si>
    <t xml:space="preserve">Cílová hodnota stanovena na základě předpokládaného počtu realizovaných projektů v rámci programového rámce a možného dopadu projektů na cílovou skupinu v rámci území MAS. Hodnota je stanovena s ohledem na předpokládaný počet realizovaných projektů v rámci programového rámce. </t>
  </si>
  <si>
    <t xml:space="preserve">Na základě doporučení realizátorů v oblasti SP počítáme s tím, že 6 měsíců po ukončení své účasti v projektu bude zaměstnáno 60% z celkového počtu účastníků. </t>
  </si>
  <si>
    <t xml:space="preserve">Cílová hodnota stanovena hrubým odhadem, z informací potenciálních realizátorů SP nepředpokládáme větší podporu účastníků, kteří jsou ve věku nad 54 let. </t>
  </si>
  <si>
    <t>Hrubým odhadem předpokládáme, že 40% účastníků uvedených v indikátoru 6 28 00 bude 6 měsíců po ukončení své účasti v projektu zaměstnáno (včetně OSVČ)</t>
  </si>
  <si>
    <t>6 26 00</t>
  </si>
  <si>
    <t>Účastníci, kteří získali kvalifikaci po ukončení své účasti</t>
  </si>
  <si>
    <t>6 27 00</t>
  </si>
  <si>
    <t>Hodnota indikátoru stanovena na základě předpokladu projektových záměrů v území MAS ve vazbě na IROP SC 4.1 (SC 2.2) a také ve vztahu k možnostem financování operací v rámci tohoto opatření z evropských a národních zdrojů, předpokládána je podpora 3 nových sociálních podniků v rámci SC 2.3.1, průměrná výše projektu stanovena ve výši cca 2,5 mil. Kč / projekt. Předpokládáme, že i po ukončení podpory budou sociální podniky pokračovat ve své činnosti.</t>
  </si>
  <si>
    <r>
      <t xml:space="preserve">Počet osob využívající zařízení </t>
    </r>
    <r>
      <rPr>
        <b/>
        <sz val="7"/>
        <color theme="1"/>
        <rFont val="Calibri"/>
        <family val="2"/>
        <charset val="238"/>
        <scheme val="minor"/>
      </rPr>
      <t xml:space="preserve">péče </t>
    </r>
    <r>
      <rPr>
        <sz val="7"/>
        <color theme="1"/>
        <rFont val="Calibri"/>
        <family val="2"/>
        <charset val="238"/>
        <scheme val="minor"/>
      </rPr>
      <t>o děti do 3 let</t>
    </r>
  </si>
  <si>
    <t>Podopatření SCLLD</t>
  </si>
  <si>
    <t>1. Cesta za vzděláváním 5.5., 5.3</t>
  </si>
  <si>
    <t>1. Cesta za vzděláváním 4.3., 4.5., 5.1.</t>
  </si>
  <si>
    <t>1. Cesta za vzděláváním            5.5., 5.3</t>
  </si>
  <si>
    <t>1. Cesta za vzděláváním         4.3., 4.5., 5.1.</t>
  </si>
  <si>
    <t>2. Komunitní centra            4.5.</t>
  </si>
  <si>
    <t>2. Komunitní centra        4.5.</t>
  </si>
  <si>
    <t>2. Komunitní centra          4.1, 4.5</t>
  </si>
  <si>
    <t>2. Komunitní centra 4.1, 4.5</t>
  </si>
  <si>
    <t>3. Sociální podnikání 1.5., 2.3., 5.1., 5.2. 5.4.</t>
  </si>
  <si>
    <t>3. Sociální podnikání                    1.5., 2.3., 5.1., 5.2. 5.4.</t>
  </si>
  <si>
    <t>4. Rozvoj venkova            1.4, 5.1. 5.2., 5.3.</t>
  </si>
  <si>
    <t>4. Rozvoj venkova         1.1, 1.2, 1.3, 3.2.</t>
  </si>
  <si>
    <t>4. Rozvoj venkova          5.1., 5. 2.</t>
  </si>
  <si>
    <t>5. Spolupráce mezi MAS                            5. 1.</t>
  </si>
  <si>
    <t>3. Sociální podnikání              1.4, 5.1., 5.2., 2.3., 5.4.</t>
  </si>
  <si>
    <t>3. Sociální podnikání          1.4, 5.1. 5.2., 2.3., 5.4.</t>
  </si>
  <si>
    <t>4. Rozvoj venkova                  1.4, 5.1. 5.2., 5.3.</t>
  </si>
  <si>
    <t>4. Rozvoj venkova                    1.1, 1.2, 1.3, 3.2.</t>
  </si>
  <si>
    <t>4. Rozvoj venkova                  5.1., 5. 2.</t>
  </si>
  <si>
    <t>5. Spolupráce mezi MAS        5. 1.</t>
  </si>
  <si>
    <r>
      <t xml:space="preserve">MAS stanovila ceny </t>
    </r>
    <r>
      <rPr>
        <b/>
        <sz val="7"/>
        <color rgb="FFFF0000"/>
        <rFont val="Calibri (Základní text)"/>
      </rPr>
      <t>podle vlastního šetření,  které jsou v místě a čase obvyklé</t>
    </r>
    <r>
      <rPr>
        <sz val="7"/>
        <color theme="1"/>
        <rFont val="Calibri"/>
        <family val="2"/>
        <charset val="238"/>
        <scheme val="minor"/>
      </rPr>
      <t xml:space="preserve"> </t>
    </r>
    <r>
      <rPr>
        <strike/>
        <sz val="7"/>
        <color theme="1"/>
        <rFont val="Calibri (Základní text)"/>
      </rPr>
      <t>orientačních průměrných nákladů na jednotku indikátoru (stanovených ŘO IROP)</t>
    </r>
    <r>
      <rPr>
        <sz val="7"/>
        <color theme="1"/>
        <rFont val="Calibri"/>
        <family val="2"/>
        <charset val="238"/>
        <scheme val="minor"/>
      </rPr>
      <t>, ověřená cena na jednotku činí 65 tis. Kč/1 parkovací místo pro vozidlo. 
Milník není povinnost stanovovat. 
V návaznosti na stanovenou průměrnou cenu a absorpční kapacitu byla cílová hodnota stanovena ve výši 30 vytvořených parkovacích míst.</t>
    </r>
  </si>
  <si>
    <t>Jedná se o počet uživatelů, kteří využívají zařízení pečující o děti předškolního věku v zařízeních vybudovaných a provozovaných v rámci projektu (dětská skupina). Uživateli jsou rodiče využívající zařízení pro děti předškolního věku, které mají z umístění dítěte přínos. Za jedno umístěné dítě je počítán jeden rodič jako osoba, která může jít díky umístění dítěte do zaměstnání. Děti se mohou v dětské skupině střídat, nemusí být v dětské skupině umístěny po celou dobu 3 letého projektu, hrubým odhadem tedy určujeme počet osob (rodičů) ve 2 dětských skupinách x 16 dětí = 32 osob.</t>
  </si>
  <si>
    <r>
      <t xml:space="preserve">Hodnoty indikátoru vychází ze zjištěné absorpční kapacity v území MAS a byly porovnány s rozpočty obdobných projektů. Cílová hodnota byla stanovena na základě indikace podpory venkovských zázemí komunitního charakteru s celkovou kapacitou 165 osob, u nichž průměrné náklady na vznik zázemí pro komunitní sociální práci činí 5,5 mil. Kč na jeden projekt, tj. celkem 16,5 mil. Kč. U těchto komunitních center nebude poskytována sociální služba.                                                                   Dále je předpokládán vznik 2 zázemí pro různé sociální služby. Průměrná cena jednoho zázemí sloužícího k poskytování sociální služby  činí 500 tis. Kč na 1 klienta, okamžitá kapacita komunitního centra se zázemím pro sociální službu činí 10 klientů, celkem ve dvou zázemích 20 klientů. U těchto komunitních center se zázemím pro poskytování sociální služby jsou předpokládány náklady ve výši 5 mil. Kč na jeden projekt, tj. celkem 10 mil. Kč. 
Milník není povinnost stanovovat.
V návaznosti na stanovené ceny a absorpční kapacitu byla hodnota indikátoru stanovena:
KC č. 1 - 1 zázemí pro SS s kapacitou 10 klientů.                                                                                                        KC č. 2 - 1 zázemí pro SS s kapacitou 10 klientů.                                                                                                      KC č. 3 - 1 zázemí pro KSP s kapacitou 55 osob.                                                                                 KC č. 4 - 1 zázemí pro KSP s kapacitou 55 osob.                                                                                   KC č. 5 - 1 zázemí pro KSP s kapacitou 55 osob.                                                                                    Poznámka: U KC se zázemím pro SS není cílem v jednu chvíli poskytovat všechny sociální služby, ale například pouze jeden druh ve dvou zázemích. Výčet možných poskytovaných sociálních služeb -  </t>
    </r>
    <r>
      <rPr>
        <b/>
        <sz val="7"/>
        <color rgb="FFFF0000"/>
        <rFont val="Calibri (Základní text)"/>
      </rPr>
      <t xml:space="preserve">odborné sociální poradenství, terénní programy, sociálně aktivizační služby pro rodiny s dětmi, kontaktní centra, sociální rehabilitace, služby následné péče, odlehčovací služby. Na základě stanoviska poskytovatelů sociálních služeb působících v území MAS lze předpokládat změny druhu poskytovaných sociálních služeb v průběhu udržitelnosti projektu v závislosti na aktuálních potřebách cílových skupin. V souvislosti s tímto zjištěním není reálné přesně specifikovat jednotlivé druhy sociálních služeb. </t>
    </r>
    <r>
      <rPr>
        <b/>
        <sz val="7"/>
        <color rgb="FFFF0000"/>
        <rFont val="Calibri"/>
        <family val="2"/>
        <charset val="238"/>
        <scheme val="minor"/>
      </rPr>
      <t xml:space="preserve">
V rámci opatření budou tedy podpořena 2 zázemí pro SS a 3 zázemí pro KSP, tj. celkem 5 zázemí, s celkovou kapacitou 20 klientů SS a 165 osob KSP. </t>
    </r>
  </si>
  <si>
    <t>Na základě průzkumu potřeb a šetřeních provedených s potenciálními žadateli je předpokládáno poskytování dvou druhů sociálních služeb v realizovaných projektech komunitních center. Hodnota tedy činí 2 sociální služby. 
Milník není povinnost stanovovat.</t>
  </si>
  <si>
    <r>
      <rPr>
        <sz val="7"/>
        <color theme="1"/>
        <rFont val="Calibri (Základní text)"/>
      </rPr>
      <t>Počet poskytovaných</t>
    </r>
    <r>
      <rPr>
        <b/>
        <sz val="7"/>
        <color rgb="FFFF0000"/>
        <rFont val="Calibri"/>
        <family val="2"/>
        <charset val="238"/>
        <scheme val="minor"/>
      </rPr>
      <t xml:space="preserve"> druhů </t>
    </r>
    <r>
      <rPr>
        <sz val="7"/>
        <color theme="1"/>
        <rFont val="Calibri (Základní text)"/>
      </rPr>
      <t>sociálních služeb</t>
    </r>
  </si>
  <si>
    <r>
      <t>Hodnota indikátoru stanovena ve vazbě na přepočet pracovních úvazků pracovníků pro komunitní sociální práci ve vybudovaných komunitních centrech a ve vazbě na druhy poskytovaných sociálních služeb pro přímou práci s klienty. V 5 komunitních centrech bude vytvořeno celkem 5 pracovních úvazků a v daném okamžiku bude možné v každém komunitním centru pracovat v průměru nejvíce s 10 klienty současně v rámci</t>
    </r>
    <r>
      <rPr>
        <sz val="7"/>
        <color rgb="FFFF0000"/>
        <rFont val="Calibri (Základní text)"/>
      </rPr>
      <t xml:space="preserve"> </t>
    </r>
    <r>
      <rPr>
        <strike/>
        <sz val="7"/>
        <color theme="1"/>
        <rFont val="Calibri (Základní text)"/>
      </rPr>
      <t>terapeutické komunity</t>
    </r>
    <r>
      <rPr>
        <sz val="7"/>
        <color rgb="FFFF0000"/>
        <rFont val="Calibri (Základní text)"/>
      </rPr>
      <t xml:space="preserve"> poskytované sociální služby.</t>
    </r>
  </si>
  <si>
    <r>
      <t xml:space="preserve">MAS stanovila ceny podle </t>
    </r>
    <r>
      <rPr>
        <b/>
        <sz val="7"/>
        <color rgb="FFFF0000"/>
        <rFont val="Calibri (Základní text)"/>
      </rPr>
      <t xml:space="preserve">vlastního šetření,  které jsou v místě a čase obvyklé </t>
    </r>
    <r>
      <rPr>
        <sz val="7"/>
        <color theme="1"/>
        <rFont val="Calibri"/>
        <family val="2"/>
        <charset val="238"/>
        <scheme val="minor"/>
      </rPr>
      <t xml:space="preserve"> </t>
    </r>
    <r>
      <rPr>
        <strike/>
        <sz val="7"/>
        <color theme="1"/>
        <rFont val="Calibri (Základní text)"/>
      </rPr>
      <t>orientačních průměrných nákladů na jednotku indikátoru (stanovených ŘO IROP)</t>
    </r>
    <r>
      <rPr>
        <sz val="7"/>
        <color theme="1"/>
        <rFont val="Calibri"/>
        <family val="2"/>
        <charset val="238"/>
        <scheme val="minor"/>
      </rPr>
      <t>, ověřená cena na jednotku činí 4 mil. Kč/1 realizace. 
Milník není povinnost stanovovat. 
V návaznosti na stanovenou průměrnou cenu a absorpční kapacitu byla cílová hodnota stanovena ve výši 5 realizací (akcí).</t>
    </r>
  </si>
  <si>
    <r>
      <t>MAS stanovila ceny podle</t>
    </r>
    <r>
      <rPr>
        <b/>
        <sz val="7"/>
        <color rgb="FFFF0000"/>
        <rFont val="Calibri (Základní text)"/>
      </rPr>
      <t xml:space="preserve"> vlastního šetření,  které jsou v místě a čase obvyklé</t>
    </r>
    <r>
      <rPr>
        <sz val="7"/>
        <color theme="1"/>
        <rFont val="Calibri"/>
        <family val="2"/>
        <charset val="238"/>
        <scheme val="minor"/>
      </rPr>
      <t xml:space="preserve">  </t>
    </r>
    <r>
      <rPr>
        <strike/>
        <sz val="7"/>
        <color theme="1"/>
        <rFont val="Calibri (Základní text)"/>
      </rPr>
      <t>orientačních průměrných nákladů na jednotku indikátoru (stanovených ŘO IROP)</t>
    </r>
    <r>
      <rPr>
        <sz val="7"/>
        <color theme="1"/>
        <rFont val="Calibri"/>
        <family val="2"/>
        <charset val="238"/>
        <scheme val="minor"/>
      </rPr>
      <t>, ověřená cena na jednotku činí 5,5 mil. Kč/1 km nové cyklostezky. 
Milník není povinnost stanovovat.
V návaznosti na stanovenou průměrnou cenu a absorpční kapacitu byla cílová hodnota stanovena ve výši 0,8 km nových cyklostezek.</t>
    </r>
  </si>
  <si>
    <r>
      <t xml:space="preserve">MAS stanovila ceny podle </t>
    </r>
    <r>
      <rPr>
        <b/>
        <sz val="7"/>
        <color rgb="FFFF0000"/>
        <rFont val="Calibri (Základní text)"/>
      </rPr>
      <t>vlastního šetření,  které jsou v místě a čase obvyklé</t>
    </r>
    <r>
      <rPr>
        <sz val="7"/>
        <color theme="1"/>
        <rFont val="Calibri"/>
        <family val="2"/>
        <charset val="238"/>
        <scheme val="minor"/>
      </rPr>
      <t xml:space="preserve">  </t>
    </r>
    <r>
      <rPr>
        <strike/>
        <sz val="7"/>
        <color theme="1"/>
        <rFont val="Calibri (Základní text)"/>
      </rPr>
      <t>orientačních průměrných nákladů na jednotku indikátoru (stanovených ŘO IROP</t>
    </r>
    <r>
      <rPr>
        <sz val="7"/>
        <color theme="1"/>
        <rFont val="Calibri"/>
        <family val="2"/>
        <charset val="238"/>
        <scheme val="minor"/>
      </rPr>
      <t xml:space="preserve">), ověřená cena na jednotku činí 5 tis. Kč/1 parkovací místo pro jízdní kolo (v podobě stojanu). 
Milník není povinnost stanovovat. 
V návaznosti na stanovenou průměrnou cenu a absorpční kapacitu byla cílová hodnota stanovena ve výši 30 vytvořených parkovacích míst pro jízdní kola (stojanů). </t>
    </r>
  </si>
  <si>
    <r>
      <t xml:space="preserve">MAS stanovila ceny podle </t>
    </r>
    <r>
      <rPr>
        <b/>
        <sz val="7"/>
        <color rgb="FFFF0000"/>
        <rFont val="Calibri (Základní text)"/>
      </rPr>
      <t>vlastního šetření,  které jsou v místě a čase obvyklé</t>
    </r>
    <r>
      <rPr>
        <sz val="7"/>
        <color theme="1"/>
        <rFont val="Calibri"/>
        <family val="2"/>
        <charset val="238"/>
        <scheme val="minor"/>
      </rPr>
      <t xml:space="preserve"> </t>
    </r>
    <r>
      <rPr>
        <strike/>
        <sz val="7"/>
        <color theme="1"/>
        <rFont val="Calibri (Základní text)"/>
      </rPr>
      <t>orientačních průměrných nákladů na jednotku indikátoru (stanovených ŘO IROP)</t>
    </r>
    <r>
      <rPr>
        <sz val="7"/>
        <color theme="1"/>
        <rFont val="Calibri"/>
        <family val="2"/>
        <charset val="238"/>
        <scheme val="minor"/>
      </rPr>
      <t>, ověřená cena na jednotku činí:
- rekonstrukce předškolního zařízení 5,5 mil. Kč/1 zařízení;
- rekonstrukce zařízení pro základní vzdělávání 4,5 mil. Kč/1 zařízení;
- rekonstrukce zařízení pro zájmové a neformální vzdělávání 4,5 mil. Kč/1 zařízení;
- rekonstrukce zařízení pro celoživotní vzdělávání 4,5 mil. Kč/1 zařízení.
Hodnota milníku k 31.12.2018 byla stanovena ve výši 3 realizace s ohledem na projektovou přípravu záměrů.
V návaznosti na stanovené průměrné ceny byla cílová hodnota stanovená takto:
- 2 realizace zařízení pro předškolní vzdělávání;
- 6 realizací zařízení pro základní vzdělávání;
- 1 realizace zařízení pro zájmové a neformální vzdělávání;
- 1 realizace zařízení pro celoživotní vzdělávání.</t>
    </r>
  </si>
  <si>
    <r>
      <t xml:space="preserve">MAS stanovila ceny podle </t>
    </r>
    <r>
      <rPr>
        <b/>
        <sz val="7"/>
        <color rgb="FFFF0000"/>
        <rFont val="Calibri (Základní text)"/>
      </rPr>
      <t>vlastního šetření, které jsou v místě a čase obvyklé</t>
    </r>
    <r>
      <rPr>
        <sz val="7"/>
        <color theme="1"/>
        <rFont val="Calibri"/>
        <family val="2"/>
        <charset val="238"/>
        <scheme val="minor"/>
      </rPr>
      <t xml:space="preserve"> </t>
    </r>
    <r>
      <rPr>
        <strike/>
        <sz val="7"/>
        <color theme="1"/>
        <rFont val="Calibri (Základní text)"/>
      </rPr>
      <t>orientačních průměrných nákladů na jednotku indikátoru (stanovených ŘO IROP</t>
    </r>
    <r>
      <rPr>
        <sz val="7"/>
        <color theme="1"/>
        <rFont val="Calibri"/>
        <family val="2"/>
        <charset val="238"/>
        <scheme val="minor"/>
      </rPr>
      <t>), ověřená cena na jednotku činí 2 mil. Kč/1 km rekonstruované cyklostezky. 
Milník není povinnost stanovovat. 
V návaznosti na stanovenou průměrnou cenu a absorpční kapacitu byla cílová hodnota stanovena ve výši 0,65 km rekonstruovaných cyklostezek.</t>
    </r>
  </si>
  <si>
    <t>x</t>
  </si>
  <si>
    <t>Celkem</t>
  </si>
  <si>
    <t>EZFRV</t>
  </si>
  <si>
    <t>OP Z</t>
  </si>
  <si>
    <t>ESF</t>
  </si>
  <si>
    <t>EFRR</t>
  </si>
  <si>
    <t>Podpora (tis. Kč)</t>
  </si>
  <si>
    <t>Národní spolufinancování      (tis. Kč)</t>
  </si>
  <si>
    <t>Příspěvek Unie (tis. Kč)</t>
  </si>
  <si>
    <t>Operační program</t>
  </si>
  <si>
    <t>Fond</t>
  </si>
  <si>
    <t xml:space="preserve">Předpoklady a zkušenosti realizátorů projektů - předpokládáme, že bude podpořeno 6 osob, které získaly kvalifikaci po ukončení své účasti v projektu. </t>
  </si>
  <si>
    <t xml:space="preserve">Předpoklady a zkušenosti realizátorů projektů - předpokládáme, že budou podpořeny 4 osoby včetně OSVČ, které budou zaměstnány po ukončení své účasti v projektu. </t>
  </si>
  <si>
    <t xml:space="preserve">Předpoklady a zkušenosti realizátorů projektů - předpokládáme, že bude podpořeno 8 osob, včetně OSVČ, které budou po ukončení účasti v projektu hledat zaměstnání nebo budou v procesu vzdělávání či odborné přípravy, budou si rozšiřovat kvalifikaci nebo již budou zaměstnaní. </t>
  </si>
  <si>
    <t xml:space="preserve">Předpoklady a zkušenosti realizátorů projektů - předpokládáme, že bude podpořeno 6 osob včetně OSVČ, které budou zaměstnány 6 měsíců po ukončení své účasti v projektu. </t>
  </si>
  <si>
    <t>Předpoklady a zkušenosti realizátorů projektů - předpokládáme, že budou podpořeny 2 osoby ve věku nad 54 let, které budou po ukončení své činnosti zaměstnané nebo OSVČ.</t>
  </si>
  <si>
    <t>h) financování podle programů a ESI fondů (Podpora v tisicích Kč)</t>
  </si>
  <si>
    <r>
      <rPr>
        <b/>
        <sz val="7"/>
        <color rgb="FFFF0000"/>
        <rFont val="Calibri (Základní text)"/>
      </rPr>
      <t xml:space="preserve">Výchozí hodnota indikátoru byla stanovena na základě stávající kapacity v terénních a ambulantních zařízeních sociálních služeb na území MAS. Hodnota činí 45  klientů různých druhů sociálních služeb (zdroj Komunitní plán sociálních služeb okresu Benešov). Cílová hodnota indikátoru byla stanovena za předpokladu realizace 2 nových zázemí pro sociální služby (každé zázemí po 1 sociální službě) s průměrnou okamžitou kapacitou 10 klientů. Maximální okamžitá kapacita bude navýšena o 20 klientů. Do cílové hodnoty indikátoru byla započítána okamžitá kapacita 3 zázemí komunitních center poskytujících komunitní sociální práci ve výši 55 osob na 1 komunitní centrum, celkem 165 osob (u těchto komunitníh center nebudou poskytovány sociální služby). Celkem je předpokládáno navýšení kapacity o 185 klientů na celkových 230 klientů. </t>
    </r>
    <r>
      <rPr>
        <sz val="7"/>
        <color theme="1"/>
        <rFont val="Calibri"/>
        <family val="2"/>
        <charset val="238"/>
        <scheme val="minor"/>
      </rPr>
      <t xml:space="preserve"> </t>
    </r>
  </si>
  <si>
    <t>2.3</t>
  </si>
  <si>
    <t>zázemí</t>
  </si>
  <si>
    <t>Celková (podpořená) plocha (0.5)</t>
  </si>
  <si>
    <t>dne 28.4.2017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</si>
</sst>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7"/>
      <color rgb="FFFFFFFF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7"/>
      <name val="Calibri (Základní text)"/>
    </font>
    <font>
      <b/>
      <sz val="7"/>
      <name val="Calibri (Základní text)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7"/>
      <color rgb="FFFF0000"/>
      <name val="Calibri (Základní text)"/>
    </font>
    <font>
      <strike/>
      <sz val="7"/>
      <color theme="1"/>
      <name val="Calibri (Základní text)"/>
    </font>
    <font>
      <b/>
      <sz val="7"/>
      <color rgb="FFFF0000"/>
      <name val="Calibri (Základní text)"/>
    </font>
    <font>
      <strike/>
      <sz val="7"/>
      <color theme="1"/>
      <name val="Calibri"/>
      <family val="2"/>
      <charset val="238"/>
      <scheme val="minor"/>
    </font>
    <font>
      <b/>
      <sz val="7"/>
      <color rgb="FFFF0000"/>
      <name val="Calibri"/>
      <family val="2"/>
      <charset val="238"/>
      <scheme val="minor"/>
    </font>
    <font>
      <sz val="7"/>
      <color theme="1"/>
      <name val="Calibri (Základní text)"/>
    </font>
    <font>
      <sz val="8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84806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6" borderId="1">
      <alignment horizontal="center" vertical="center" wrapText="1"/>
    </xf>
  </cellStyleXfs>
  <cellXfs count="186">
    <xf numFmtId="0" fontId="0" fillId="0" borderId="0" xfId="0"/>
    <xf numFmtId="0" fontId="0" fillId="0" borderId="0" xfId="0" applyAlignment="1">
      <alignment horizontal="center"/>
    </xf>
    <xf numFmtId="0" fontId="5" fillId="7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3" borderId="4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right" vertical="center" wrapText="1"/>
    </xf>
    <xf numFmtId="164" fontId="4" fillId="5" borderId="5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164" fontId="4" fillId="5" borderId="10" xfId="0" applyNumberFormat="1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vertical="center" wrapText="1"/>
    </xf>
    <xf numFmtId="164" fontId="4" fillId="5" borderId="4" xfId="0" applyNumberFormat="1" applyFont="1" applyFill="1" applyBorder="1" applyAlignment="1">
      <alignment vertical="center" wrapText="1"/>
    </xf>
    <xf numFmtId="164" fontId="4" fillId="5" borderId="3" xfId="0" applyNumberFormat="1" applyFont="1" applyFill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4" fontId="4" fillId="6" borderId="4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horizontal="right" vertical="center" wrapText="1"/>
    </xf>
    <xf numFmtId="164" fontId="4" fillId="6" borderId="4" xfId="0" applyNumberFormat="1" applyFont="1" applyFill="1" applyBorder="1" applyAlignment="1">
      <alignment horizontal="right" vertical="center" wrapText="1"/>
    </xf>
    <xf numFmtId="164" fontId="4" fillId="6" borderId="4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164" fontId="4" fillId="5" borderId="3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0" borderId="20" xfId="0" applyFont="1" applyBorder="1" applyAlignment="1"/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164" fontId="4" fillId="6" borderId="10" xfId="0" applyNumberFormat="1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4" fontId="4" fillId="6" borderId="10" xfId="0" applyNumberFormat="1" applyFont="1" applyFill="1" applyBorder="1" applyAlignment="1">
      <alignment vertical="center"/>
    </xf>
    <xf numFmtId="164" fontId="4" fillId="5" borderId="17" xfId="0" applyNumberFormat="1" applyFont="1" applyFill="1" applyBorder="1" applyAlignment="1">
      <alignment horizontal="right" vertical="center" wrapText="1"/>
    </xf>
    <xf numFmtId="164" fontId="4" fillId="5" borderId="10" xfId="0" applyNumberFormat="1" applyFont="1" applyFill="1" applyBorder="1" applyAlignment="1">
      <alignment horizontal="righ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4" fillId="6" borderId="10" xfId="0" applyNumberFormat="1" applyFont="1" applyFill="1" applyBorder="1" applyAlignment="1">
      <alignment vertical="center"/>
    </xf>
    <xf numFmtId="2" fontId="4" fillId="6" borderId="1" xfId="0" applyNumberFormat="1" applyFont="1" applyFill="1" applyBorder="1" applyAlignment="1">
      <alignment vertical="center"/>
    </xf>
    <xf numFmtId="2" fontId="4" fillId="6" borderId="4" xfId="0" applyNumberFormat="1" applyFont="1" applyFill="1" applyBorder="1" applyAlignment="1">
      <alignment vertical="center"/>
    </xf>
    <xf numFmtId="164" fontId="3" fillId="6" borderId="10" xfId="0" applyNumberFormat="1" applyFont="1" applyFill="1" applyBorder="1" applyAlignment="1">
      <alignment horizontal="right" vertical="center" wrapText="1"/>
    </xf>
    <xf numFmtId="4" fontId="3" fillId="6" borderId="10" xfId="0" applyNumberFormat="1" applyFont="1" applyFill="1" applyBorder="1" applyAlignment="1">
      <alignment vertical="center"/>
    </xf>
    <xf numFmtId="4" fontId="4" fillId="6" borderId="17" xfId="0" applyNumberFormat="1" applyFont="1" applyFill="1" applyBorder="1" applyAlignment="1">
      <alignment vertical="center"/>
    </xf>
    <xf numFmtId="49" fontId="4" fillId="5" borderId="4" xfId="0" applyNumberFormat="1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vertical="center"/>
    </xf>
    <xf numFmtId="4" fontId="3" fillId="6" borderId="4" xfId="0" applyNumberFormat="1" applyFont="1" applyFill="1" applyBorder="1" applyAlignment="1">
      <alignment vertical="center"/>
    </xf>
    <xf numFmtId="1" fontId="4" fillId="5" borderId="1" xfId="0" applyNumberFormat="1" applyFont="1" applyFill="1" applyBorder="1" applyAlignment="1">
      <alignment horizontal="center" vertical="center" wrapText="1"/>
    </xf>
    <xf numFmtId="1" fontId="4" fillId="5" borderId="4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vertical="center" wrapText="1"/>
    </xf>
    <xf numFmtId="164" fontId="4" fillId="6" borderId="3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164" fontId="4" fillId="6" borderId="5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6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2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16" fontId="4" fillId="10" borderId="1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vertical="center" wrapText="1"/>
    </xf>
    <xf numFmtId="4" fontId="4" fillId="10" borderId="10" xfId="0" applyNumberFormat="1" applyFont="1" applyFill="1" applyBorder="1" applyAlignment="1">
      <alignment vertical="center"/>
    </xf>
    <xf numFmtId="164" fontId="4" fillId="10" borderId="10" xfId="0" applyNumberFormat="1" applyFont="1" applyFill="1" applyBorder="1" applyAlignment="1">
      <alignment vertical="center" wrapText="1"/>
    </xf>
    <xf numFmtId="164" fontId="4" fillId="10" borderId="3" xfId="0" applyNumberFormat="1" applyFont="1" applyFill="1" applyBorder="1" applyAlignment="1">
      <alignment vertical="center" wrapText="1"/>
    </xf>
    <xf numFmtId="4" fontId="4" fillId="10" borderId="1" xfId="0" applyNumberFormat="1" applyFont="1" applyFill="1" applyBorder="1" applyAlignment="1">
      <alignment vertical="center"/>
    </xf>
    <xf numFmtId="164" fontId="4" fillId="10" borderId="10" xfId="0" applyNumberFormat="1" applyFont="1" applyFill="1" applyBorder="1" applyAlignment="1">
      <alignment horizontal="right" vertical="center" wrapText="1"/>
    </xf>
    <xf numFmtId="164" fontId="4" fillId="10" borderId="17" xfId="0" applyNumberFormat="1" applyFont="1" applyFill="1" applyBorder="1" applyAlignment="1">
      <alignment horizontal="right" vertical="center" wrapText="1"/>
    </xf>
    <xf numFmtId="2" fontId="4" fillId="10" borderId="10" xfId="0" applyNumberFormat="1" applyFont="1" applyFill="1" applyBorder="1" applyAlignment="1">
      <alignment vertical="center"/>
    </xf>
    <xf numFmtId="164" fontId="4" fillId="10" borderId="1" xfId="0" applyNumberFormat="1" applyFont="1" applyFill="1" applyBorder="1" applyAlignment="1">
      <alignment vertical="center" wrapText="1"/>
    </xf>
    <xf numFmtId="4" fontId="4" fillId="10" borderId="4" xfId="0" applyNumberFormat="1" applyFont="1" applyFill="1" applyBorder="1" applyAlignment="1">
      <alignment vertical="center"/>
    </xf>
    <xf numFmtId="164" fontId="4" fillId="10" borderId="4" xfId="0" applyNumberFormat="1" applyFont="1" applyFill="1" applyBorder="1" applyAlignment="1">
      <alignment vertical="center" wrapText="1"/>
    </xf>
    <xf numFmtId="164" fontId="4" fillId="10" borderId="4" xfId="0" applyNumberFormat="1" applyFont="1" applyFill="1" applyBorder="1" applyAlignment="1">
      <alignment horizontal="right" vertical="center" wrapText="1"/>
    </xf>
    <xf numFmtId="164" fontId="4" fillId="10" borderId="5" xfId="0" applyNumberFormat="1" applyFont="1" applyFill="1" applyBorder="1" applyAlignment="1">
      <alignment horizontal="right" vertical="center" wrapText="1"/>
    </xf>
    <xf numFmtId="164" fontId="4" fillId="10" borderId="1" xfId="0" applyNumberFormat="1" applyFont="1" applyFill="1" applyBorder="1" applyAlignment="1">
      <alignment horizontal="right" vertical="center" wrapText="1"/>
    </xf>
    <xf numFmtId="164" fontId="4" fillId="10" borderId="3" xfId="0" applyNumberFormat="1" applyFont="1" applyFill="1" applyBorder="1" applyAlignment="1">
      <alignment horizontal="righ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164" fontId="4" fillId="10" borderId="17" xfId="0" applyNumberFormat="1" applyFont="1" applyFill="1" applyBorder="1" applyAlignment="1">
      <alignment vertical="center" wrapText="1"/>
    </xf>
    <xf numFmtId="4" fontId="4" fillId="10" borderId="3" xfId="0" applyNumberFormat="1" applyFont="1" applyFill="1" applyBorder="1" applyAlignment="1">
      <alignment vertical="center"/>
    </xf>
    <xf numFmtId="0" fontId="17" fillId="11" borderId="1" xfId="0" applyFont="1" applyFill="1" applyBorder="1" applyAlignment="1">
      <alignment vertical="center" wrapText="1"/>
    </xf>
    <xf numFmtId="49" fontId="4" fillId="10" borderId="1" xfId="0" applyNumberFormat="1" applyFont="1" applyFill="1" applyBorder="1" applyAlignment="1">
      <alignment horizontal="center" vertical="center" wrapText="1"/>
    </xf>
    <xf numFmtId="164" fontId="4" fillId="12" borderId="1" xfId="0" applyNumberFormat="1" applyFont="1" applyFill="1" applyBorder="1" applyAlignment="1">
      <alignment horizontal="right" vertical="center" wrapText="1"/>
    </xf>
    <xf numFmtId="164" fontId="4" fillId="12" borderId="10" xfId="0" applyNumberFormat="1" applyFont="1" applyFill="1" applyBorder="1" applyAlignment="1">
      <alignment vertical="center" wrapText="1"/>
    </xf>
    <xf numFmtId="164" fontId="4" fillId="12" borderId="10" xfId="0" applyNumberFormat="1" applyFont="1" applyFill="1" applyBorder="1" applyAlignment="1">
      <alignment horizontal="right" vertical="center" wrapText="1"/>
    </xf>
    <xf numFmtId="164" fontId="4" fillId="12" borderId="1" xfId="0" applyNumberFormat="1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5" fillId="7" borderId="35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5" fillId="7" borderId="28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0" fillId="0" borderId="43" xfId="0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vertical="center" wrapText="1"/>
    </xf>
    <xf numFmtId="0" fontId="5" fillId="7" borderId="12" xfId="0" applyFont="1" applyFill="1" applyBorder="1" applyAlignment="1">
      <alignment vertical="center" wrapText="1"/>
    </xf>
    <xf numFmtId="0" fontId="5" fillId="7" borderId="11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4" fillId="5" borderId="29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7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16" fontId="3" fillId="4" borderId="10" xfId="0" applyNumberFormat="1" applyFont="1" applyFill="1" applyBorder="1" applyAlignment="1">
      <alignment horizontal="center" vertical="center" wrapText="1"/>
    </xf>
    <xf numFmtId="16" fontId="3" fillId="4" borderId="12" xfId="0" applyNumberFormat="1" applyFont="1" applyFill="1" applyBorder="1" applyAlignment="1">
      <alignment horizontal="center" vertical="center" wrapText="1"/>
    </xf>
    <xf numFmtId="16" fontId="3" fillId="4" borderId="1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</cellXfs>
  <cellStyles count="6">
    <cellStyle name="Hypertextový odkaz" xfId="1" builtinId="8" hidden="1"/>
    <cellStyle name="Hypertextový odkaz" xfId="3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Styl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136"/>
  <sheetViews>
    <sheetView topLeftCell="D1" zoomScale="150" zoomScaleNormal="150" zoomScaleSheetLayoutView="100" zoomScalePageLayoutView="150" workbookViewId="0">
      <selection activeCell="J38" sqref="J38"/>
    </sheetView>
  </sheetViews>
  <sheetFormatPr baseColWidth="10" defaultColWidth="8.83203125" defaultRowHeight="15" x14ac:dyDescent="0.2"/>
  <cols>
    <col min="1" max="1" width="10.33203125" style="1" customWidth="1"/>
    <col min="2" max="2" width="10.33203125" style="5" customWidth="1"/>
    <col min="3" max="3" width="7.5" style="5" customWidth="1"/>
    <col min="4" max="6" width="8.83203125" customWidth="1"/>
    <col min="7" max="7" width="16.5" style="1" customWidth="1"/>
    <col min="8" max="8" width="14.6640625" style="16" bestFit="1" customWidth="1"/>
    <col min="9" max="9" width="10.6640625" customWidth="1"/>
    <col min="10" max="10" width="9.5" bestFit="1" customWidth="1"/>
    <col min="11" max="11" width="11.33203125" bestFit="1" customWidth="1"/>
  </cols>
  <sheetData>
    <row r="1" spans="1:18" ht="16" thickBot="1" x14ac:dyDescent="0.25">
      <c r="A1" s="121" t="s">
        <v>56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3"/>
    </row>
    <row r="2" spans="1:18" x14ac:dyDescent="0.2">
      <c r="A2" s="118" t="s">
        <v>28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20"/>
    </row>
    <row r="3" spans="1:18" ht="14.5" customHeight="1" x14ac:dyDescent="0.2">
      <c r="A3" s="124" t="s">
        <v>57</v>
      </c>
      <c r="B3" s="127" t="s">
        <v>58</v>
      </c>
      <c r="C3" s="127" t="s">
        <v>204</v>
      </c>
      <c r="D3" s="130" t="s">
        <v>0</v>
      </c>
      <c r="E3" s="131"/>
      <c r="F3" s="131"/>
      <c r="G3" s="132"/>
      <c r="H3" s="130" t="s">
        <v>62</v>
      </c>
      <c r="I3" s="131"/>
      <c r="J3" s="131"/>
      <c r="K3" s="131"/>
      <c r="L3" s="132"/>
      <c r="M3" s="133" t="s">
        <v>69</v>
      </c>
    </row>
    <row r="4" spans="1:18" ht="14.5" customHeight="1" x14ac:dyDescent="0.2">
      <c r="A4" s="125"/>
      <c r="B4" s="128"/>
      <c r="C4" s="128"/>
      <c r="D4" s="111" t="s">
        <v>3</v>
      </c>
      <c r="E4" s="111" t="s">
        <v>59</v>
      </c>
      <c r="F4" s="111" t="s">
        <v>60</v>
      </c>
      <c r="G4" s="111" t="s">
        <v>63</v>
      </c>
      <c r="H4" s="111" t="s">
        <v>68</v>
      </c>
      <c r="I4" s="114" t="s">
        <v>61</v>
      </c>
      <c r="J4" s="115"/>
      <c r="K4" s="114" t="s">
        <v>11</v>
      </c>
      <c r="L4" s="115"/>
      <c r="M4" s="134"/>
    </row>
    <row r="5" spans="1:18" x14ac:dyDescent="0.2">
      <c r="A5" s="125"/>
      <c r="B5" s="128"/>
      <c r="C5" s="128"/>
      <c r="D5" s="112"/>
      <c r="E5" s="112"/>
      <c r="F5" s="112"/>
      <c r="G5" s="112"/>
      <c r="H5" s="112"/>
      <c r="I5" s="116"/>
      <c r="J5" s="117"/>
      <c r="K5" s="116"/>
      <c r="L5" s="117"/>
      <c r="M5" s="134"/>
    </row>
    <row r="6" spans="1:18" ht="20" x14ac:dyDescent="0.2">
      <c r="A6" s="126"/>
      <c r="B6" s="129"/>
      <c r="C6" s="129"/>
      <c r="D6" s="113"/>
      <c r="E6" s="113"/>
      <c r="F6" s="113"/>
      <c r="G6" s="113"/>
      <c r="H6" s="113"/>
      <c r="I6" s="52" t="s">
        <v>13</v>
      </c>
      <c r="J6" s="2" t="s">
        <v>12</v>
      </c>
      <c r="K6" s="52" t="s">
        <v>5</v>
      </c>
      <c r="L6" s="52" t="s">
        <v>6</v>
      </c>
      <c r="M6" s="135"/>
    </row>
    <row r="7" spans="1:18" ht="30" x14ac:dyDescent="0.2">
      <c r="A7" s="73" t="s">
        <v>207</v>
      </c>
      <c r="B7" s="4" t="s">
        <v>152</v>
      </c>
      <c r="C7" s="4"/>
      <c r="D7" s="28" t="s">
        <v>7</v>
      </c>
      <c r="E7" s="37">
        <v>4</v>
      </c>
      <c r="F7" s="37" t="s">
        <v>150</v>
      </c>
      <c r="G7" s="37" t="s">
        <v>151</v>
      </c>
      <c r="H7" s="15">
        <v>27727.13</v>
      </c>
      <c r="I7" s="18">
        <v>26340.760000000002</v>
      </c>
      <c r="J7" s="18">
        <v>0</v>
      </c>
      <c r="K7" s="105">
        <v>1386.37</v>
      </c>
      <c r="L7" s="18">
        <v>0</v>
      </c>
      <c r="M7" s="25">
        <v>0</v>
      </c>
    </row>
    <row r="8" spans="1:18" ht="30" x14ac:dyDescent="0.2">
      <c r="A8" s="74" t="s">
        <v>208</v>
      </c>
      <c r="B8" s="4" t="s">
        <v>153</v>
      </c>
      <c r="C8" s="4"/>
      <c r="D8" s="28" t="s">
        <v>7</v>
      </c>
      <c r="E8" s="37">
        <v>4</v>
      </c>
      <c r="F8" s="37" t="s">
        <v>150</v>
      </c>
      <c r="G8" s="37" t="s">
        <v>151</v>
      </c>
      <c r="H8" s="15">
        <v>46581.55</v>
      </c>
      <c r="I8" s="18">
        <v>44252.46</v>
      </c>
      <c r="J8" s="18">
        <v>0</v>
      </c>
      <c r="K8" s="105">
        <v>2329.09</v>
      </c>
      <c r="L8" s="18">
        <v>0</v>
      </c>
      <c r="M8" s="25">
        <v>0</v>
      </c>
    </row>
    <row r="9" spans="1:18" ht="20" x14ac:dyDescent="0.2">
      <c r="A9" s="73" t="s">
        <v>209</v>
      </c>
      <c r="B9" s="4" t="s">
        <v>178</v>
      </c>
      <c r="C9" s="4"/>
      <c r="D9" s="28" t="s">
        <v>7</v>
      </c>
      <c r="E9" s="37">
        <v>4</v>
      </c>
      <c r="F9" s="37" t="s">
        <v>150</v>
      </c>
      <c r="G9" s="37" t="s">
        <v>151</v>
      </c>
      <c r="H9" s="15">
        <v>26618.02</v>
      </c>
      <c r="I9" s="18">
        <v>25287.120000000003</v>
      </c>
      <c r="J9" s="18">
        <v>0</v>
      </c>
      <c r="K9" s="18">
        <v>0</v>
      </c>
      <c r="L9" s="18">
        <v>1330.901052631579</v>
      </c>
      <c r="M9" s="25">
        <v>0</v>
      </c>
    </row>
    <row r="10" spans="1:18" ht="30" x14ac:dyDescent="0.2">
      <c r="A10" s="73" t="s">
        <v>212</v>
      </c>
      <c r="B10" s="33" t="s">
        <v>155</v>
      </c>
      <c r="C10" s="33"/>
      <c r="D10" s="28" t="s">
        <v>9</v>
      </c>
      <c r="E10" s="50">
        <v>2</v>
      </c>
      <c r="F10" s="104" t="s">
        <v>254</v>
      </c>
      <c r="G10" s="37" t="s">
        <v>162</v>
      </c>
      <c r="H10" s="84">
        <v>9240</v>
      </c>
      <c r="I10" s="84">
        <v>7854</v>
      </c>
      <c r="J10" s="84">
        <v>831.6</v>
      </c>
      <c r="K10" s="95">
        <v>415.8</v>
      </c>
      <c r="L10" s="95">
        <v>138.6</v>
      </c>
      <c r="M10" s="85">
        <v>0</v>
      </c>
    </row>
    <row r="11" spans="1:18" ht="40" x14ac:dyDescent="0.2">
      <c r="A11" s="73" t="s">
        <v>214</v>
      </c>
      <c r="B11" s="4" t="s">
        <v>154</v>
      </c>
      <c r="C11" s="4"/>
      <c r="D11" s="28" t="s">
        <v>7</v>
      </c>
      <c r="E11" s="37">
        <v>4</v>
      </c>
      <c r="F11" s="37" t="s">
        <v>150</v>
      </c>
      <c r="G11" s="37" t="s">
        <v>151</v>
      </c>
      <c r="H11" s="15">
        <v>9981.76</v>
      </c>
      <c r="I11" s="18">
        <v>9482.66</v>
      </c>
      <c r="J11" s="18">
        <v>0</v>
      </c>
      <c r="K11" s="18">
        <v>0</v>
      </c>
      <c r="L11" s="105">
        <v>499.1</v>
      </c>
      <c r="M11" s="25">
        <v>0</v>
      </c>
    </row>
    <row r="12" spans="1:18" ht="40" x14ac:dyDescent="0.2">
      <c r="A12" s="74" t="s">
        <v>219</v>
      </c>
      <c r="B12" s="27" t="s">
        <v>156</v>
      </c>
      <c r="C12" s="27"/>
      <c r="D12" s="28" t="s">
        <v>9</v>
      </c>
      <c r="E12" s="50">
        <v>2</v>
      </c>
      <c r="F12" s="104" t="s">
        <v>254</v>
      </c>
      <c r="G12" s="37" t="s">
        <v>162</v>
      </c>
      <c r="H12" s="87">
        <v>7247.0588235294108</v>
      </c>
      <c r="I12" s="87">
        <v>6160</v>
      </c>
      <c r="J12" s="87">
        <v>0</v>
      </c>
      <c r="K12" s="87">
        <v>0</v>
      </c>
      <c r="L12" s="87">
        <v>1087.0588235294117</v>
      </c>
      <c r="M12" s="88">
        <v>0</v>
      </c>
    </row>
    <row r="13" spans="1:18" ht="20" x14ac:dyDescent="0.2">
      <c r="A13" s="73" t="s">
        <v>215</v>
      </c>
      <c r="B13" s="10" t="s">
        <v>157</v>
      </c>
      <c r="C13" s="10"/>
      <c r="D13" s="28" t="s">
        <v>8</v>
      </c>
      <c r="E13" s="50">
        <v>6</v>
      </c>
      <c r="F13" s="28" t="s">
        <v>146</v>
      </c>
      <c r="G13" s="37" t="s">
        <v>147</v>
      </c>
      <c r="H13" s="86">
        <v>46015.59</v>
      </c>
      <c r="I13" s="87">
        <v>15530.25</v>
      </c>
      <c r="J13" s="90">
        <v>5176.75</v>
      </c>
      <c r="K13" s="90">
        <v>0</v>
      </c>
      <c r="L13" s="90">
        <v>25308.59</v>
      </c>
      <c r="M13" s="85">
        <v>0</v>
      </c>
      <c r="N13" s="64"/>
      <c r="O13" s="64"/>
      <c r="P13" s="64"/>
      <c r="Q13" s="64"/>
      <c r="R13" s="64"/>
    </row>
    <row r="14" spans="1:18" ht="20" x14ac:dyDescent="0.2">
      <c r="A14" s="73" t="s">
        <v>216</v>
      </c>
      <c r="B14" s="10" t="s">
        <v>158</v>
      </c>
      <c r="C14" s="10"/>
      <c r="D14" s="28" t="s">
        <v>8</v>
      </c>
      <c r="E14" s="50">
        <v>6</v>
      </c>
      <c r="F14" s="28" t="s">
        <v>146</v>
      </c>
      <c r="G14" s="37" t="s">
        <v>147</v>
      </c>
      <c r="H14" s="86">
        <v>19235.3</v>
      </c>
      <c r="I14" s="90">
        <v>12262.5</v>
      </c>
      <c r="J14" s="90">
        <v>4087.5</v>
      </c>
      <c r="K14" s="90">
        <v>0</v>
      </c>
      <c r="L14" s="95">
        <v>2885.3</v>
      </c>
      <c r="M14" s="96">
        <v>0</v>
      </c>
      <c r="N14" s="64"/>
      <c r="O14" s="64"/>
      <c r="P14" s="64"/>
      <c r="R14" s="64"/>
    </row>
    <row r="15" spans="1:18" ht="20" x14ac:dyDescent="0.2">
      <c r="A15" s="75" t="s">
        <v>217</v>
      </c>
      <c r="B15" s="10" t="s">
        <v>159</v>
      </c>
      <c r="C15" s="10"/>
      <c r="D15" s="28" t="s">
        <v>8</v>
      </c>
      <c r="E15" s="50">
        <v>6</v>
      </c>
      <c r="F15" s="28" t="s">
        <v>146</v>
      </c>
      <c r="G15" s="37" t="s">
        <v>147</v>
      </c>
      <c r="H15" s="86">
        <v>43596.5</v>
      </c>
      <c r="I15" s="90">
        <v>13078.5</v>
      </c>
      <c r="J15" s="90">
        <v>4359.5</v>
      </c>
      <c r="K15" s="90">
        <v>0</v>
      </c>
      <c r="L15" s="90">
        <v>26158.5</v>
      </c>
      <c r="M15" s="85">
        <v>0</v>
      </c>
      <c r="N15" s="64"/>
      <c r="O15" s="64"/>
      <c r="P15" s="64"/>
      <c r="R15" s="64"/>
    </row>
    <row r="16" spans="1:18" ht="31" thickBot="1" x14ac:dyDescent="0.25">
      <c r="A16" s="76" t="s">
        <v>218</v>
      </c>
      <c r="B16" s="6" t="s">
        <v>160</v>
      </c>
      <c r="C16" s="6"/>
      <c r="D16" s="7" t="s">
        <v>8</v>
      </c>
      <c r="E16" s="51">
        <v>6</v>
      </c>
      <c r="F16" s="7" t="s">
        <v>146</v>
      </c>
      <c r="G16" s="47" t="s">
        <v>148</v>
      </c>
      <c r="H16" s="91">
        <v>3250</v>
      </c>
      <c r="I16" s="93">
        <v>1950</v>
      </c>
      <c r="J16" s="92">
        <v>650</v>
      </c>
      <c r="K16" s="92">
        <v>0</v>
      </c>
      <c r="L16" s="92">
        <v>650</v>
      </c>
      <c r="M16" s="94">
        <v>0</v>
      </c>
      <c r="N16" s="64"/>
      <c r="O16" s="64"/>
      <c r="P16" s="64"/>
      <c r="R16" s="64"/>
    </row>
    <row r="17" spans="1:13" x14ac:dyDescent="0.2">
      <c r="A17" s="118">
        <v>2016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20"/>
    </row>
    <row r="18" spans="1:13" ht="14.5" customHeight="1" x14ac:dyDescent="0.2">
      <c r="A18" s="124" t="s">
        <v>17</v>
      </c>
      <c r="B18" s="127" t="s">
        <v>18</v>
      </c>
      <c r="C18" s="127" t="s">
        <v>204</v>
      </c>
      <c r="D18" s="130" t="s">
        <v>0</v>
      </c>
      <c r="E18" s="131"/>
      <c r="F18" s="131"/>
      <c r="G18" s="132"/>
      <c r="H18" s="130" t="s">
        <v>1</v>
      </c>
      <c r="I18" s="131"/>
      <c r="J18" s="131"/>
      <c r="K18" s="131"/>
      <c r="L18" s="132"/>
      <c r="M18" s="133" t="s">
        <v>2</v>
      </c>
    </row>
    <row r="19" spans="1:13" ht="14.5" customHeight="1" x14ac:dyDescent="0.2">
      <c r="A19" s="125"/>
      <c r="B19" s="128"/>
      <c r="C19" s="128"/>
      <c r="D19" s="111" t="s">
        <v>3</v>
      </c>
      <c r="E19" s="111" t="s">
        <v>15</v>
      </c>
      <c r="F19" s="111" t="s">
        <v>14</v>
      </c>
      <c r="G19" s="111" t="s">
        <v>10</v>
      </c>
      <c r="H19" s="136" t="s">
        <v>4</v>
      </c>
      <c r="I19" s="114" t="s">
        <v>16</v>
      </c>
      <c r="J19" s="115"/>
      <c r="K19" s="114" t="s">
        <v>11</v>
      </c>
      <c r="L19" s="115"/>
      <c r="M19" s="134"/>
    </row>
    <row r="20" spans="1:13" x14ac:dyDescent="0.2">
      <c r="A20" s="125"/>
      <c r="B20" s="128"/>
      <c r="C20" s="128"/>
      <c r="D20" s="112"/>
      <c r="E20" s="112"/>
      <c r="F20" s="112"/>
      <c r="G20" s="112"/>
      <c r="H20" s="137"/>
      <c r="I20" s="116"/>
      <c r="J20" s="117"/>
      <c r="K20" s="116"/>
      <c r="L20" s="117"/>
      <c r="M20" s="134"/>
    </row>
    <row r="21" spans="1:13" ht="20" x14ac:dyDescent="0.2">
      <c r="A21" s="126"/>
      <c r="B21" s="129"/>
      <c r="C21" s="129"/>
      <c r="D21" s="113"/>
      <c r="E21" s="113"/>
      <c r="F21" s="113"/>
      <c r="G21" s="113"/>
      <c r="H21" s="138"/>
      <c r="I21" s="52" t="s">
        <v>128</v>
      </c>
      <c r="J21" s="2" t="s">
        <v>129</v>
      </c>
      <c r="K21" s="52" t="s">
        <v>127</v>
      </c>
      <c r="L21" s="52" t="s">
        <v>130</v>
      </c>
      <c r="M21" s="135"/>
    </row>
    <row r="22" spans="1:13" ht="30" customHeight="1" x14ac:dyDescent="0.2">
      <c r="A22" s="73" t="s">
        <v>207</v>
      </c>
      <c r="B22" s="4" t="s">
        <v>152</v>
      </c>
      <c r="C22" s="4"/>
      <c r="D22" s="28" t="s">
        <v>7</v>
      </c>
      <c r="E22" s="50">
        <v>4</v>
      </c>
      <c r="F22" s="28" t="s">
        <v>150</v>
      </c>
      <c r="G22" s="37" t="s">
        <v>151</v>
      </c>
      <c r="H22" s="42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</row>
    <row r="23" spans="1:13" ht="30" x14ac:dyDescent="0.2">
      <c r="A23" s="74" t="s">
        <v>208</v>
      </c>
      <c r="B23" s="4" t="s">
        <v>153</v>
      </c>
      <c r="C23" s="4"/>
      <c r="D23" s="28" t="s">
        <v>7</v>
      </c>
      <c r="E23" s="50">
        <v>4</v>
      </c>
      <c r="F23" s="28" t="s">
        <v>150</v>
      </c>
      <c r="G23" s="37" t="s">
        <v>151</v>
      </c>
      <c r="H23" s="42">
        <v>0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</row>
    <row r="24" spans="1:13" ht="20" customHeight="1" x14ac:dyDescent="0.2">
      <c r="A24" s="73" t="s">
        <v>209</v>
      </c>
      <c r="B24" s="4" t="s">
        <v>178</v>
      </c>
      <c r="C24" s="4"/>
      <c r="D24" s="28" t="s">
        <v>7</v>
      </c>
      <c r="E24" s="50">
        <v>4</v>
      </c>
      <c r="F24" s="28" t="s">
        <v>150</v>
      </c>
      <c r="G24" s="37" t="s">
        <v>151</v>
      </c>
      <c r="H24" s="42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</row>
    <row r="25" spans="1:13" ht="50" customHeight="1" x14ac:dyDescent="0.2">
      <c r="A25" s="73" t="s">
        <v>212</v>
      </c>
      <c r="B25" s="33" t="s">
        <v>155</v>
      </c>
      <c r="C25" s="33"/>
      <c r="D25" s="28" t="s">
        <v>9</v>
      </c>
      <c r="E25" s="50">
        <v>2</v>
      </c>
      <c r="F25" s="104" t="s">
        <v>254</v>
      </c>
      <c r="G25" s="37" t="s">
        <v>162</v>
      </c>
      <c r="H25" s="41">
        <v>0</v>
      </c>
      <c r="I25" s="11">
        <v>0</v>
      </c>
      <c r="J25" s="12">
        <v>0</v>
      </c>
      <c r="K25" s="12">
        <v>0</v>
      </c>
      <c r="L25" s="12">
        <v>0</v>
      </c>
      <c r="M25" s="14">
        <v>0</v>
      </c>
    </row>
    <row r="26" spans="1:13" ht="40" x14ac:dyDescent="0.2">
      <c r="A26" s="73" t="s">
        <v>214</v>
      </c>
      <c r="B26" s="4" t="s">
        <v>154</v>
      </c>
      <c r="C26" s="4"/>
      <c r="D26" s="28" t="s">
        <v>7</v>
      </c>
      <c r="E26" s="50">
        <v>4</v>
      </c>
      <c r="F26" s="28" t="s">
        <v>150</v>
      </c>
      <c r="G26" s="37" t="s">
        <v>151</v>
      </c>
      <c r="H26" s="42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</row>
    <row r="27" spans="1:13" ht="40" x14ac:dyDescent="0.2">
      <c r="A27" s="74" t="s">
        <v>219</v>
      </c>
      <c r="B27" s="27" t="s">
        <v>156</v>
      </c>
      <c r="C27" s="27"/>
      <c r="D27" s="28" t="s">
        <v>9</v>
      </c>
      <c r="E27" s="50">
        <v>2</v>
      </c>
      <c r="F27" s="104" t="s">
        <v>254</v>
      </c>
      <c r="G27" s="37" t="s">
        <v>162</v>
      </c>
      <c r="H27" s="42">
        <v>0</v>
      </c>
      <c r="I27" s="36">
        <v>0</v>
      </c>
      <c r="J27" s="36">
        <v>0</v>
      </c>
      <c r="K27" s="36">
        <v>0</v>
      </c>
      <c r="L27" s="36">
        <v>0</v>
      </c>
      <c r="M27" s="35">
        <v>0</v>
      </c>
    </row>
    <row r="28" spans="1:13" ht="20" x14ac:dyDescent="0.2">
      <c r="A28" s="73" t="s">
        <v>215</v>
      </c>
      <c r="B28" s="10" t="s">
        <v>157</v>
      </c>
      <c r="C28" s="10"/>
      <c r="D28" s="28" t="s">
        <v>8</v>
      </c>
      <c r="E28" s="50">
        <v>6</v>
      </c>
      <c r="F28" s="28" t="s">
        <v>146</v>
      </c>
      <c r="G28" s="37" t="s">
        <v>147</v>
      </c>
      <c r="H28" s="42">
        <v>0</v>
      </c>
      <c r="I28" s="12">
        <v>0</v>
      </c>
      <c r="J28" s="12">
        <v>0</v>
      </c>
      <c r="K28" s="12">
        <v>0</v>
      </c>
      <c r="L28" s="12">
        <v>0</v>
      </c>
      <c r="M28" s="14">
        <v>0</v>
      </c>
    </row>
    <row r="29" spans="1:13" ht="20" x14ac:dyDescent="0.2">
      <c r="A29" s="73" t="s">
        <v>216</v>
      </c>
      <c r="B29" s="10" t="s">
        <v>158</v>
      </c>
      <c r="C29" s="10"/>
      <c r="D29" s="28" t="s">
        <v>8</v>
      </c>
      <c r="E29" s="50">
        <v>6</v>
      </c>
      <c r="F29" s="28" t="s">
        <v>146</v>
      </c>
      <c r="G29" s="37" t="s">
        <v>147</v>
      </c>
      <c r="H29" s="42">
        <v>0</v>
      </c>
      <c r="I29" s="12">
        <v>0</v>
      </c>
      <c r="J29" s="12">
        <v>0</v>
      </c>
      <c r="K29" s="12">
        <v>0</v>
      </c>
      <c r="L29" s="12">
        <v>0</v>
      </c>
      <c r="M29" s="14">
        <v>0</v>
      </c>
    </row>
    <row r="30" spans="1:13" ht="30" customHeight="1" x14ac:dyDescent="0.2">
      <c r="A30" s="75" t="s">
        <v>217</v>
      </c>
      <c r="B30" s="10" t="s">
        <v>159</v>
      </c>
      <c r="C30" s="10"/>
      <c r="D30" s="28" t="s">
        <v>8</v>
      </c>
      <c r="E30" s="50">
        <v>6</v>
      </c>
      <c r="F30" s="28" t="s">
        <v>146</v>
      </c>
      <c r="G30" s="37" t="s">
        <v>147</v>
      </c>
      <c r="H30" s="42">
        <v>0</v>
      </c>
      <c r="I30" s="12">
        <v>0</v>
      </c>
      <c r="J30" s="12">
        <v>0</v>
      </c>
      <c r="K30" s="12">
        <v>0</v>
      </c>
      <c r="L30" s="12">
        <v>0</v>
      </c>
      <c r="M30" s="14">
        <v>0</v>
      </c>
    </row>
    <row r="31" spans="1:13" ht="31" thickBot="1" x14ac:dyDescent="0.25">
      <c r="A31" s="76" t="s">
        <v>218</v>
      </c>
      <c r="B31" s="6" t="s">
        <v>160</v>
      </c>
      <c r="C31" s="6"/>
      <c r="D31" s="7" t="s">
        <v>8</v>
      </c>
      <c r="E31" s="51">
        <v>6</v>
      </c>
      <c r="F31" s="7" t="s">
        <v>146</v>
      </c>
      <c r="G31" s="47" t="s">
        <v>148</v>
      </c>
      <c r="H31" s="43">
        <v>0</v>
      </c>
      <c r="I31" s="13">
        <v>0</v>
      </c>
      <c r="J31" s="8">
        <v>0</v>
      </c>
      <c r="K31" s="8">
        <v>0</v>
      </c>
      <c r="L31" s="8">
        <v>0</v>
      </c>
      <c r="M31" s="9">
        <v>0</v>
      </c>
    </row>
    <row r="32" spans="1:13" x14ac:dyDescent="0.2">
      <c r="A32" s="118">
        <v>2017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20"/>
    </row>
    <row r="33" spans="1:13" ht="14.5" customHeight="1" x14ac:dyDescent="0.2">
      <c r="A33" s="124" t="s">
        <v>17</v>
      </c>
      <c r="B33" s="127" t="s">
        <v>18</v>
      </c>
      <c r="C33" s="127" t="s">
        <v>204</v>
      </c>
      <c r="D33" s="130" t="s">
        <v>0</v>
      </c>
      <c r="E33" s="131"/>
      <c r="F33" s="131"/>
      <c r="G33" s="132"/>
      <c r="H33" s="130" t="s">
        <v>1</v>
      </c>
      <c r="I33" s="131"/>
      <c r="J33" s="131"/>
      <c r="K33" s="131"/>
      <c r="L33" s="132"/>
      <c r="M33" s="133" t="s">
        <v>2</v>
      </c>
    </row>
    <row r="34" spans="1:13" ht="14.5" customHeight="1" x14ac:dyDescent="0.2">
      <c r="A34" s="125"/>
      <c r="B34" s="128"/>
      <c r="C34" s="128"/>
      <c r="D34" s="111" t="s">
        <v>3</v>
      </c>
      <c r="E34" s="111" t="s">
        <v>15</v>
      </c>
      <c r="F34" s="111" t="s">
        <v>14</v>
      </c>
      <c r="G34" s="111" t="s">
        <v>10</v>
      </c>
      <c r="H34" s="136" t="s">
        <v>4</v>
      </c>
      <c r="I34" s="114" t="s">
        <v>16</v>
      </c>
      <c r="J34" s="115"/>
      <c r="K34" s="114" t="s">
        <v>11</v>
      </c>
      <c r="L34" s="115"/>
      <c r="M34" s="134"/>
    </row>
    <row r="35" spans="1:13" x14ac:dyDescent="0.2">
      <c r="A35" s="125"/>
      <c r="B35" s="128"/>
      <c r="C35" s="128"/>
      <c r="D35" s="112"/>
      <c r="E35" s="112"/>
      <c r="F35" s="112"/>
      <c r="G35" s="112"/>
      <c r="H35" s="137"/>
      <c r="I35" s="116"/>
      <c r="J35" s="117"/>
      <c r="K35" s="116"/>
      <c r="L35" s="117"/>
      <c r="M35" s="134"/>
    </row>
    <row r="36" spans="1:13" ht="20" x14ac:dyDescent="0.2">
      <c r="A36" s="126"/>
      <c r="B36" s="129"/>
      <c r="C36" s="129"/>
      <c r="D36" s="113"/>
      <c r="E36" s="113"/>
      <c r="F36" s="113"/>
      <c r="G36" s="113"/>
      <c r="H36" s="138"/>
      <c r="I36" s="52" t="s">
        <v>128</v>
      </c>
      <c r="J36" s="2" t="s">
        <v>129</v>
      </c>
      <c r="K36" s="52" t="s">
        <v>127</v>
      </c>
      <c r="L36" s="52" t="s">
        <v>130</v>
      </c>
      <c r="M36" s="135"/>
    </row>
    <row r="37" spans="1:13" ht="30" customHeight="1" x14ac:dyDescent="0.2">
      <c r="A37" s="73" t="s">
        <v>207</v>
      </c>
      <c r="B37" s="4" t="s">
        <v>152</v>
      </c>
      <c r="C37" s="4"/>
      <c r="D37" s="28" t="s">
        <v>7</v>
      </c>
      <c r="E37" s="50">
        <v>4</v>
      </c>
      <c r="F37" s="28" t="s">
        <v>150</v>
      </c>
      <c r="G37" s="37" t="s">
        <v>151</v>
      </c>
      <c r="H37" s="15">
        <v>2772.7052631578899</v>
      </c>
      <c r="I37" s="24">
        <v>2634.07</v>
      </c>
      <c r="J37" s="11">
        <v>0</v>
      </c>
      <c r="K37" s="105">
        <v>138.63999999999999</v>
      </c>
      <c r="L37" s="24">
        <v>0</v>
      </c>
      <c r="M37" s="25">
        <v>0</v>
      </c>
    </row>
    <row r="38" spans="1:13" ht="30" x14ac:dyDescent="0.2">
      <c r="A38" s="74" t="s">
        <v>208</v>
      </c>
      <c r="B38" s="4" t="s">
        <v>153</v>
      </c>
      <c r="C38" s="4"/>
      <c r="D38" s="28" t="s">
        <v>7</v>
      </c>
      <c r="E38" s="50">
        <v>4</v>
      </c>
      <c r="F38" s="28" t="s">
        <v>150</v>
      </c>
      <c r="G38" s="37" t="s">
        <v>151</v>
      </c>
      <c r="H38" s="15">
        <v>4658.1473684210523</v>
      </c>
      <c r="I38" s="24">
        <v>4425.24</v>
      </c>
      <c r="J38" s="11">
        <v>0</v>
      </c>
      <c r="K38" s="105">
        <v>232.91</v>
      </c>
      <c r="L38" s="24">
        <v>0</v>
      </c>
      <c r="M38" s="25">
        <v>0</v>
      </c>
    </row>
    <row r="39" spans="1:13" ht="20" customHeight="1" x14ac:dyDescent="0.2">
      <c r="A39" s="73" t="s">
        <v>209</v>
      </c>
      <c r="B39" s="4" t="s">
        <v>178</v>
      </c>
      <c r="C39" s="4"/>
      <c r="D39" s="28" t="s">
        <v>7</v>
      </c>
      <c r="E39" s="50">
        <v>4</v>
      </c>
      <c r="F39" s="28" t="s">
        <v>150</v>
      </c>
      <c r="G39" s="37" t="s">
        <v>151</v>
      </c>
      <c r="H39" s="15">
        <v>2661.7894736842104</v>
      </c>
      <c r="I39" s="24">
        <v>2528.6999999999998</v>
      </c>
      <c r="J39" s="11">
        <v>0</v>
      </c>
      <c r="K39" s="11">
        <v>0</v>
      </c>
      <c r="L39" s="106">
        <v>133.09</v>
      </c>
      <c r="M39" s="25">
        <v>0</v>
      </c>
    </row>
    <row r="40" spans="1:13" ht="50" customHeight="1" x14ac:dyDescent="0.2">
      <c r="A40" s="73" t="s">
        <v>212</v>
      </c>
      <c r="B40" s="33" t="s">
        <v>155</v>
      </c>
      <c r="C40" s="33"/>
      <c r="D40" s="28" t="s">
        <v>9</v>
      </c>
      <c r="E40" s="50">
        <v>2</v>
      </c>
      <c r="F40" s="104" t="s">
        <v>254</v>
      </c>
      <c r="G40" s="37" t="s">
        <v>162</v>
      </c>
      <c r="H40" s="83">
        <v>0</v>
      </c>
      <c r="I40" s="84">
        <v>0</v>
      </c>
      <c r="J40" s="84">
        <v>0</v>
      </c>
      <c r="K40" s="84">
        <v>0</v>
      </c>
      <c r="L40" s="84">
        <v>0</v>
      </c>
      <c r="M40" s="85">
        <v>0</v>
      </c>
    </row>
    <row r="41" spans="1:13" ht="40" x14ac:dyDescent="0.2">
      <c r="A41" s="73" t="s">
        <v>214</v>
      </c>
      <c r="B41" s="4" t="s">
        <v>154</v>
      </c>
      <c r="C41" s="4"/>
      <c r="D41" s="28" t="s">
        <v>7</v>
      </c>
      <c r="E41" s="50">
        <v>4</v>
      </c>
      <c r="F41" s="28" t="s">
        <v>150</v>
      </c>
      <c r="G41" s="37" t="s">
        <v>151</v>
      </c>
      <c r="H41" s="15">
        <v>998.16842105263163</v>
      </c>
      <c r="I41" s="24">
        <v>948.26</v>
      </c>
      <c r="J41" s="11">
        <v>0</v>
      </c>
      <c r="K41" s="11">
        <v>0</v>
      </c>
      <c r="L41" s="106">
        <v>49.91</v>
      </c>
      <c r="M41" s="25">
        <v>0</v>
      </c>
    </row>
    <row r="42" spans="1:13" ht="40" x14ac:dyDescent="0.2">
      <c r="A42" s="74" t="s">
        <v>219</v>
      </c>
      <c r="B42" s="27" t="s">
        <v>156</v>
      </c>
      <c r="C42" s="27"/>
      <c r="D42" s="28" t="s">
        <v>9</v>
      </c>
      <c r="E42" s="50">
        <v>2</v>
      </c>
      <c r="F42" s="104" t="s">
        <v>254</v>
      </c>
      <c r="G42" s="37" t="s">
        <v>162</v>
      </c>
      <c r="H42" s="86">
        <v>0</v>
      </c>
      <c r="I42" s="87">
        <v>0</v>
      </c>
      <c r="J42" s="84">
        <v>0</v>
      </c>
      <c r="K42" s="84">
        <v>0</v>
      </c>
      <c r="L42" s="84">
        <v>0</v>
      </c>
      <c r="M42" s="88">
        <v>0</v>
      </c>
    </row>
    <row r="43" spans="1:13" ht="20" x14ac:dyDescent="0.2">
      <c r="A43" s="73" t="s">
        <v>215</v>
      </c>
      <c r="B43" s="10" t="s">
        <v>157</v>
      </c>
      <c r="C43" s="10"/>
      <c r="D43" s="28" t="s">
        <v>8</v>
      </c>
      <c r="E43" s="50">
        <v>6</v>
      </c>
      <c r="F43" s="28" t="s">
        <v>146</v>
      </c>
      <c r="G43" s="37" t="s">
        <v>147</v>
      </c>
      <c r="H43" s="86">
        <v>4764.45</v>
      </c>
      <c r="I43" s="84">
        <v>1608</v>
      </c>
      <c r="J43" s="84">
        <v>536</v>
      </c>
      <c r="K43" s="84">
        <v>0</v>
      </c>
      <c r="L43" s="84">
        <v>2620.4499999999998</v>
      </c>
      <c r="M43" s="85">
        <v>0</v>
      </c>
    </row>
    <row r="44" spans="1:13" ht="20" x14ac:dyDescent="0.2">
      <c r="A44" s="73" t="s">
        <v>216</v>
      </c>
      <c r="B44" s="10" t="s">
        <v>158</v>
      </c>
      <c r="C44" s="10"/>
      <c r="D44" s="28" t="s">
        <v>8</v>
      </c>
      <c r="E44" s="50">
        <v>6</v>
      </c>
      <c r="F44" s="28" t="s">
        <v>146</v>
      </c>
      <c r="G44" s="37" t="s">
        <v>147</v>
      </c>
      <c r="H44" s="86">
        <v>1988.25</v>
      </c>
      <c r="I44" s="84">
        <v>1267.5</v>
      </c>
      <c r="J44" s="84">
        <v>422.5</v>
      </c>
      <c r="K44" s="84">
        <v>0</v>
      </c>
      <c r="L44" s="84">
        <v>298.25</v>
      </c>
      <c r="M44" s="85">
        <v>0</v>
      </c>
    </row>
    <row r="45" spans="1:13" ht="30" customHeight="1" x14ac:dyDescent="0.2">
      <c r="A45" s="75" t="s">
        <v>217</v>
      </c>
      <c r="B45" s="10" t="s">
        <v>159</v>
      </c>
      <c r="C45" s="10"/>
      <c r="D45" s="28" t="s">
        <v>8</v>
      </c>
      <c r="E45" s="50">
        <v>6</v>
      </c>
      <c r="F45" s="28" t="s">
        <v>146</v>
      </c>
      <c r="G45" s="37" t="s">
        <v>147</v>
      </c>
      <c r="H45" s="86">
        <v>4507.5</v>
      </c>
      <c r="I45" s="84">
        <v>1352.25</v>
      </c>
      <c r="J45" s="84">
        <v>450.75</v>
      </c>
      <c r="K45" s="90">
        <v>0</v>
      </c>
      <c r="L45" s="90">
        <v>2704.5</v>
      </c>
      <c r="M45" s="85">
        <v>0</v>
      </c>
    </row>
    <row r="46" spans="1:13" ht="31" thickBot="1" x14ac:dyDescent="0.25">
      <c r="A46" s="76" t="s">
        <v>218</v>
      </c>
      <c r="B46" s="6" t="s">
        <v>160</v>
      </c>
      <c r="C46" s="6"/>
      <c r="D46" s="7" t="s">
        <v>8</v>
      </c>
      <c r="E46" s="51">
        <v>6</v>
      </c>
      <c r="F46" s="7" t="s">
        <v>146</v>
      </c>
      <c r="G46" s="47" t="s">
        <v>148</v>
      </c>
      <c r="H46" s="91">
        <v>1626</v>
      </c>
      <c r="I46" s="92">
        <v>976</v>
      </c>
      <c r="J46" s="92">
        <v>325</v>
      </c>
      <c r="K46" s="93">
        <v>0</v>
      </c>
      <c r="L46" s="93">
        <v>325</v>
      </c>
      <c r="M46" s="94">
        <v>0</v>
      </c>
    </row>
    <row r="47" spans="1:13" x14ac:dyDescent="0.2">
      <c r="A47" s="118">
        <v>2018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20"/>
    </row>
    <row r="48" spans="1:13" ht="14.5" customHeight="1" x14ac:dyDescent="0.2">
      <c r="A48" s="124" t="s">
        <v>17</v>
      </c>
      <c r="B48" s="127" t="s">
        <v>18</v>
      </c>
      <c r="C48" s="127" t="s">
        <v>204</v>
      </c>
      <c r="D48" s="130" t="s">
        <v>0</v>
      </c>
      <c r="E48" s="131"/>
      <c r="F48" s="131"/>
      <c r="G48" s="132"/>
      <c r="H48" s="130" t="s">
        <v>1</v>
      </c>
      <c r="I48" s="131"/>
      <c r="J48" s="131"/>
      <c r="K48" s="131"/>
      <c r="L48" s="132"/>
      <c r="M48" s="133" t="s">
        <v>2</v>
      </c>
    </row>
    <row r="49" spans="1:13" ht="14.5" customHeight="1" x14ac:dyDescent="0.2">
      <c r="A49" s="125"/>
      <c r="B49" s="128"/>
      <c r="C49" s="128"/>
      <c r="D49" s="111" t="s">
        <v>3</v>
      </c>
      <c r="E49" s="111" t="s">
        <v>15</v>
      </c>
      <c r="F49" s="111" t="s">
        <v>14</v>
      </c>
      <c r="G49" s="111" t="s">
        <v>10</v>
      </c>
      <c r="H49" s="136" t="s">
        <v>4</v>
      </c>
      <c r="I49" s="114" t="s">
        <v>16</v>
      </c>
      <c r="J49" s="115"/>
      <c r="K49" s="114" t="s">
        <v>11</v>
      </c>
      <c r="L49" s="115"/>
      <c r="M49" s="134"/>
    </row>
    <row r="50" spans="1:13" x14ac:dyDescent="0.2">
      <c r="A50" s="125"/>
      <c r="B50" s="128"/>
      <c r="C50" s="128"/>
      <c r="D50" s="112"/>
      <c r="E50" s="112"/>
      <c r="F50" s="112"/>
      <c r="G50" s="112"/>
      <c r="H50" s="137"/>
      <c r="I50" s="116"/>
      <c r="J50" s="117"/>
      <c r="K50" s="116"/>
      <c r="L50" s="117"/>
      <c r="M50" s="134"/>
    </row>
    <row r="51" spans="1:13" ht="20" x14ac:dyDescent="0.2">
      <c r="A51" s="126"/>
      <c r="B51" s="129"/>
      <c r="C51" s="129"/>
      <c r="D51" s="113"/>
      <c r="E51" s="113"/>
      <c r="F51" s="113"/>
      <c r="G51" s="113"/>
      <c r="H51" s="138"/>
      <c r="I51" s="52" t="s">
        <v>128</v>
      </c>
      <c r="J51" s="2" t="s">
        <v>129</v>
      </c>
      <c r="K51" s="52" t="s">
        <v>127</v>
      </c>
      <c r="L51" s="52" t="s">
        <v>130</v>
      </c>
      <c r="M51" s="135"/>
    </row>
    <row r="52" spans="1:13" ht="30" customHeight="1" x14ac:dyDescent="0.2">
      <c r="A52" s="73" t="s">
        <v>207</v>
      </c>
      <c r="B52" s="4" t="s">
        <v>152</v>
      </c>
      <c r="C52" s="4"/>
      <c r="D52" s="28" t="s">
        <v>7</v>
      </c>
      <c r="E52" s="50">
        <v>4</v>
      </c>
      <c r="F52" s="28" t="s">
        <v>150</v>
      </c>
      <c r="G52" s="37" t="s">
        <v>151</v>
      </c>
      <c r="H52" s="15">
        <v>5545.4210526315792</v>
      </c>
      <c r="I52" s="24">
        <v>5268.1500000000005</v>
      </c>
      <c r="J52" s="36">
        <v>0</v>
      </c>
      <c r="K52" s="105">
        <v>277.27</v>
      </c>
      <c r="L52" s="18">
        <v>0</v>
      </c>
      <c r="M52" s="25">
        <v>0</v>
      </c>
    </row>
    <row r="53" spans="1:13" ht="30" x14ac:dyDescent="0.2">
      <c r="A53" s="74" t="s">
        <v>208</v>
      </c>
      <c r="B53" s="4" t="s">
        <v>153</v>
      </c>
      <c r="C53" s="4"/>
      <c r="D53" s="28" t="s">
        <v>7</v>
      </c>
      <c r="E53" s="50">
        <v>4</v>
      </c>
      <c r="F53" s="28" t="s">
        <v>150</v>
      </c>
      <c r="G53" s="37" t="s">
        <v>151</v>
      </c>
      <c r="H53" s="15">
        <v>9316.3052631578939</v>
      </c>
      <c r="I53" s="24">
        <v>8850.49</v>
      </c>
      <c r="J53" s="36">
        <v>0</v>
      </c>
      <c r="K53" s="105">
        <v>465.815263157895</v>
      </c>
      <c r="L53" s="18">
        <v>0</v>
      </c>
      <c r="M53" s="25">
        <v>0</v>
      </c>
    </row>
    <row r="54" spans="1:13" ht="20" customHeight="1" x14ac:dyDescent="0.2">
      <c r="A54" s="73" t="s">
        <v>209</v>
      </c>
      <c r="B54" s="4" t="s">
        <v>178</v>
      </c>
      <c r="C54" s="4"/>
      <c r="D54" s="28" t="s">
        <v>7</v>
      </c>
      <c r="E54" s="50">
        <v>4</v>
      </c>
      <c r="F54" s="28" t="s">
        <v>150</v>
      </c>
      <c r="G54" s="37" t="s">
        <v>151</v>
      </c>
      <c r="H54" s="15">
        <v>5323.6</v>
      </c>
      <c r="I54" s="24">
        <v>5057.42</v>
      </c>
      <c r="J54" s="36">
        <v>0</v>
      </c>
      <c r="K54" s="36">
        <v>0</v>
      </c>
      <c r="L54" s="36">
        <v>266.18</v>
      </c>
      <c r="M54" s="25">
        <v>0</v>
      </c>
    </row>
    <row r="55" spans="1:13" ht="50" customHeight="1" x14ac:dyDescent="0.2">
      <c r="A55" s="73" t="s">
        <v>212</v>
      </c>
      <c r="B55" s="33" t="s">
        <v>155</v>
      </c>
      <c r="C55" s="33"/>
      <c r="D55" s="28" t="s">
        <v>9</v>
      </c>
      <c r="E55" s="50">
        <v>2</v>
      </c>
      <c r="F55" s="104" t="s">
        <v>254</v>
      </c>
      <c r="G55" s="37" t="s">
        <v>162</v>
      </c>
      <c r="H55" s="83">
        <v>500</v>
      </c>
      <c r="I55" s="84">
        <v>425</v>
      </c>
      <c r="J55" s="87">
        <v>45</v>
      </c>
      <c r="K55" s="87">
        <v>22.5</v>
      </c>
      <c r="L55" s="87">
        <v>7.5</v>
      </c>
      <c r="M55" s="85">
        <v>0</v>
      </c>
    </row>
    <row r="56" spans="1:13" ht="40" x14ac:dyDescent="0.2">
      <c r="A56" s="73" t="s">
        <v>214</v>
      </c>
      <c r="B56" s="4" t="s">
        <v>154</v>
      </c>
      <c r="C56" s="4"/>
      <c r="D56" s="28" t="s">
        <v>7</v>
      </c>
      <c r="E56" s="50">
        <v>4</v>
      </c>
      <c r="F56" s="28" t="s">
        <v>150</v>
      </c>
      <c r="G56" s="37" t="s">
        <v>151</v>
      </c>
      <c r="H56" s="15">
        <v>1996.3473684210526</v>
      </c>
      <c r="I56" s="24">
        <v>1896.53</v>
      </c>
      <c r="J56" s="18">
        <v>0</v>
      </c>
      <c r="K56" s="36">
        <v>0</v>
      </c>
      <c r="L56" s="107">
        <v>99.82</v>
      </c>
      <c r="M56" s="25">
        <v>0</v>
      </c>
    </row>
    <row r="57" spans="1:13" ht="40" x14ac:dyDescent="0.2">
      <c r="A57" s="74" t="s">
        <v>219</v>
      </c>
      <c r="B57" s="27" t="s">
        <v>156</v>
      </c>
      <c r="C57" s="27"/>
      <c r="D57" s="28" t="s">
        <v>9</v>
      </c>
      <c r="E57" s="50">
        <v>2</v>
      </c>
      <c r="F57" s="104" t="s">
        <v>254</v>
      </c>
      <c r="G57" s="37" t="s">
        <v>162</v>
      </c>
      <c r="H57" s="86">
        <v>600</v>
      </c>
      <c r="I57" s="87">
        <v>510</v>
      </c>
      <c r="J57" s="87">
        <v>0</v>
      </c>
      <c r="K57" s="87">
        <v>0</v>
      </c>
      <c r="L57" s="87">
        <v>90</v>
      </c>
      <c r="M57" s="88">
        <v>0</v>
      </c>
    </row>
    <row r="58" spans="1:13" ht="20" x14ac:dyDescent="0.2">
      <c r="A58" s="73" t="s">
        <v>215</v>
      </c>
      <c r="B58" s="10" t="s">
        <v>157</v>
      </c>
      <c r="C58" s="10"/>
      <c r="D58" s="28" t="s">
        <v>8</v>
      </c>
      <c r="E58" s="50">
        <v>6</v>
      </c>
      <c r="F58" s="28" t="s">
        <v>146</v>
      </c>
      <c r="G58" s="37" t="s">
        <v>147</v>
      </c>
      <c r="H58" s="86">
        <v>18406.7</v>
      </c>
      <c r="I58" s="84">
        <v>6212.25</v>
      </c>
      <c r="J58" s="84">
        <v>2070.75</v>
      </c>
      <c r="K58" s="90">
        <v>0</v>
      </c>
      <c r="L58" s="90">
        <v>10123.700000000001</v>
      </c>
      <c r="M58" s="85">
        <v>0</v>
      </c>
    </row>
    <row r="59" spans="1:13" ht="20" x14ac:dyDescent="0.2">
      <c r="A59" s="73" t="s">
        <v>216</v>
      </c>
      <c r="B59" s="10" t="s">
        <v>158</v>
      </c>
      <c r="C59" s="10"/>
      <c r="D59" s="28" t="s">
        <v>8</v>
      </c>
      <c r="E59" s="50">
        <v>6</v>
      </c>
      <c r="F59" s="28" t="s">
        <v>146</v>
      </c>
      <c r="G59" s="37" t="s">
        <v>147</v>
      </c>
      <c r="H59" s="86">
        <v>7694.12</v>
      </c>
      <c r="I59" s="84">
        <v>4905</v>
      </c>
      <c r="J59" s="84">
        <v>1635</v>
      </c>
      <c r="K59" s="90">
        <v>0</v>
      </c>
      <c r="L59" s="90">
        <v>1154.1199999999999</v>
      </c>
      <c r="M59" s="85">
        <v>0</v>
      </c>
    </row>
    <row r="60" spans="1:13" ht="30" customHeight="1" x14ac:dyDescent="0.2">
      <c r="A60" s="75" t="s">
        <v>217</v>
      </c>
      <c r="B60" s="10" t="s">
        <v>159</v>
      </c>
      <c r="C60" s="10"/>
      <c r="D60" s="28" t="s">
        <v>8</v>
      </c>
      <c r="E60" s="50">
        <v>6</v>
      </c>
      <c r="F60" s="28" t="s">
        <v>146</v>
      </c>
      <c r="G60" s="37" t="s">
        <v>147</v>
      </c>
      <c r="H60" s="86">
        <v>17439</v>
      </c>
      <c r="I60" s="84">
        <v>5231.25</v>
      </c>
      <c r="J60" s="84">
        <v>1743.75</v>
      </c>
      <c r="K60" s="90">
        <v>0</v>
      </c>
      <c r="L60" s="90">
        <v>10464</v>
      </c>
      <c r="M60" s="85">
        <v>0</v>
      </c>
    </row>
    <row r="61" spans="1:13" ht="31" thickBot="1" x14ac:dyDescent="0.25">
      <c r="A61" s="76" t="s">
        <v>218</v>
      </c>
      <c r="B61" s="6" t="s">
        <v>160</v>
      </c>
      <c r="C61" s="6"/>
      <c r="D61" s="7" t="s">
        <v>8</v>
      </c>
      <c r="E61" s="51">
        <v>6</v>
      </c>
      <c r="F61" s="7" t="s">
        <v>146</v>
      </c>
      <c r="G61" s="47" t="s">
        <v>148</v>
      </c>
      <c r="H61" s="91">
        <v>0</v>
      </c>
      <c r="I61" s="92">
        <v>0</v>
      </c>
      <c r="J61" s="92">
        <v>0</v>
      </c>
      <c r="K61" s="93">
        <v>0</v>
      </c>
      <c r="L61" s="93">
        <v>0</v>
      </c>
      <c r="M61" s="94">
        <v>0</v>
      </c>
    </row>
    <row r="62" spans="1:13" x14ac:dyDescent="0.2">
      <c r="A62" s="118">
        <v>2019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20"/>
    </row>
    <row r="63" spans="1:13" ht="14.5" customHeight="1" x14ac:dyDescent="0.2">
      <c r="A63" s="124" t="s">
        <v>17</v>
      </c>
      <c r="B63" s="127" t="s">
        <v>18</v>
      </c>
      <c r="C63" s="127" t="s">
        <v>204</v>
      </c>
      <c r="D63" s="130" t="s">
        <v>0</v>
      </c>
      <c r="E63" s="131"/>
      <c r="F63" s="131"/>
      <c r="G63" s="132"/>
      <c r="H63" s="130" t="s">
        <v>1</v>
      </c>
      <c r="I63" s="131"/>
      <c r="J63" s="131"/>
      <c r="K63" s="131"/>
      <c r="L63" s="132"/>
      <c r="M63" s="133" t="s">
        <v>2</v>
      </c>
    </row>
    <row r="64" spans="1:13" ht="14.5" customHeight="1" x14ac:dyDescent="0.2">
      <c r="A64" s="125"/>
      <c r="B64" s="128"/>
      <c r="C64" s="128"/>
      <c r="D64" s="111" t="s">
        <v>3</v>
      </c>
      <c r="E64" s="111" t="s">
        <v>15</v>
      </c>
      <c r="F64" s="111" t="s">
        <v>14</v>
      </c>
      <c r="G64" s="111" t="s">
        <v>10</v>
      </c>
      <c r="H64" s="136" t="s">
        <v>4</v>
      </c>
      <c r="I64" s="114" t="s">
        <v>16</v>
      </c>
      <c r="J64" s="115"/>
      <c r="K64" s="114" t="s">
        <v>11</v>
      </c>
      <c r="L64" s="115"/>
      <c r="M64" s="134"/>
    </row>
    <row r="65" spans="1:13" x14ac:dyDescent="0.2">
      <c r="A65" s="125"/>
      <c r="B65" s="128"/>
      <c r="C65" s="128"/>
      <c r="D65" s="112"/>
      <c r="E65" s="112"/>
      <c r="F65" s="112"/>
      <c r="G65" s="112"/>
      <c r="H65" s="137"/>
      <c r="I65" s="116"/>
      <c r="J65" s="117"/>
      <c r="K65" s="116"/>
      <c r="L65" s="117"/>
      <c r="M65" s="134"/>
    </row>
    <row r="66" spans="1:13" ht="20" x14ac:dyDescent="0.2">
      <c r="A66" s="126"/>
      <c r="B66" s="129"/>
      <c r="C66" s="129"/>
      <c r="D66" s="113"/>
      <c r="E66" s="113"/>
      <c r="F66" s="113"/>
      <c r="G66" s="113"/>
      <c r="H66" s="138"/>
      <c r="I66" s="52" t="s">
        <v>128</v>
      </c>
      <c r="J66" s="2" t="s">
        <v>129</v>
      </c>
      <c r="K66" s="52" t="s">
        <v>127</v>
      </c>
      <c r="L66" s="52" t="s">
        <v>130</v>
      </c>
      <c r="M66" s="135"/>
    </row>
    <row r="67" spans="1:13" ht="30" customHeight="1" x14ac:dyDescent="0.2">
      <c r="A67" s="73" t="s">
        <v>207</v>
      </c>
      <c r="B67" s="4" t="s">
        <v>152</v>
      </c>
      <c r="C67" s="4"/>
      <c r="D67" s="28" t="s">
        <v>7</v>
      </c>
      <c r="E67" s="50">
        <v>4</v>
      </c>
      <c r="F67" s="28" t="s">
        <v>150</v>
      </c>
      <c r="G67" s="37" t="s">
        <v>151</v>
      </c>
      <c r="H67" s="15">
        <v>8318.136842105263</v>
      </c>
      <c r="I67" s="24">
        <v>7902.23</v>
      </c>
      <c r="J67" s="36">
        <v>0</v>
      </c>
      <c r="K67" s="105">
        <v>415.91</v>
      </c>
      <c r="L67" s="24">
        <v>0</v>
      </c>
      <c r="M67" s="25">
        <v>0</v>
      </c>
    </row>
    <row r="68" spans="1:13" ht="30" x14ac:dyDescent="0.2">
      <c r="A68" s="74" t="s">
        <v>208</v>
      </c>
      <c r="B68" s="4" t="s">
        <v>153</v>
      </c>
      <c r="C68" s="4"/>
      <c r="D68" s="28" t="s">
        <v>7</v>
      </c>
      <c r="E68" s="50">
        <v>4</v>
      </c>
      <c r="F68" s="28" t="s">
        <v>150</v>
      </c>
      <c r="G68" s="37" t="s">
        <v>151</v>
      </c>
      <c r="H68" s="15">
        <v>13974.463157894737</v>
      </c>
      <c r="I68" s="24">
        <v>13275.74</v>
      </c>
      <c r="J68" s="36">
        <v>0</v>
      </c>
      <c r="K68" s="105">
        <v>698.72</v>
      </c>
      <c r="L68" s="24">
        <v>0</v>
      </c>
      <c r="M68" s="25">
        <v>0</v>
      </c>
    </row>
    <row r="69" spans="1:13" ht="20" customHeight="1" x14ac:dyDescent="0.2">
      <c r="A69" s="73" t="s">
        <v>209</v>
      </c>
      <c r="B69" s="4" t="s">
        <v>178</v>
      </c>
      <c r="C69" s="4"/>
      <c r="D69" s="28" t="s">
        <v>7</v>
      </c>
      <c r="E69" s="50">
        <v>4</v>
      </c>
      <c r="F69" s="28" t="s">
        <v>150</v>
      </c>
      <c r="G69" s="37" t="s">
        <v>151</v>
      </c>
      <c r="H69" s="15">
        <v>7985.4105263157899</v>
      </c>
      <c r="I69" s="18">
        <v>7586.14</v>
      </c>
      <c r="J69" s="18">
        <v>0</v>
      </c>
      <c r="K69" s="32">
        <v>0</v>
      </c>
      <c r="L69" s="32">
        <v>399.27052631578999</v>
      </c>
      <c r="M69" s="63">
        <v>0</v>
      </c>
    </row>
    <row r="70" spans="1:13" ht="50" customHeight="1" x14ac:dyDescent="0.2">
      <c r="A70" s="73" t="s">
        <v>212</v>
      </c>
      <c r="B70" s="33" t="s">
        <v>155</v>
      </c>
      <c r="C70" s="33"/>
      <c r="D70" s="28" t="s">
        <v>9</v>
      </c>
      <c r="E70" s="50">
        <v>2</v>
      </c>
      <c r="F70" s="104" t="s">
        <v>254</v>
      </c>
      <c r="G70" s="37" t="s">
        <v>162</v>
      </c>
      <c r="H70" s="83">
        <v>2700</v>
      </c>
      <c r="I70" s="84">
        <v>2295</v>
      </c>
      <c r="J70" s="84">
        <v>243</v>
      </c>
      <c r="K70" s="84">
        <v>121.5</v>
      </c>
      <c r="L70" s="84">
        <v>40.5</v>
      </c>
      <c r="M70" s="85">
        <v>0</v>
      </c>
    </row>
    <row r="71" spans="1:13" ht="40" x14ac:dyDescent="0.2">
      <c r="A71" s="73" t="s">
        <v>214</v>
      </c>
      <c r="B71" s="4" t="s">
        <v>154</v>
      </c>
      <c r="C71" s="4"/>
      <c r="D71" s="28" t="s">
        <v>7</v>
      </c>
      <c r="E71" s="50">
        <v>4</v>
      </c>
      <c r="F71" s="28" t="s">
        <v>150</v>
      </c>
      <c r="G71" s="37" t="s">
        <v>151</v>
      </c>
      <c r="H71" s="15">
        <v>2994.5263157894738</v>
      </c>
      <c r="I71" s="18">
        <v>2844.8</v>
      </c>
      <c r="J71" s="32">
        <v>0</v>
      </c>
      <c r="K71" s="32">
        <v>0</v>
      </c>
      <c r="L71" s="106">
        <v>149.72999999999999</v>
      </c>
      <c r="M71" s="63">
        <v>0</v>
      </c>
    </row>
    <row r="72" spans="1:13" ht="40" x14ac:dyDescent="0.2">
      <c r="A72" s="74" t="s">
        <v>219</v>
      </c>
      <c r="B72" s="27" t="s">
        <v>156</v>
      </c>
      <c r="C72" s="27"/>
      <c r="D72" s="28" t="s">
        <v>9</v>
      </c>
      <c r="E72" s="50">
        <v>2</v>
      </c>
      <c r="F72" s="104" t="s">
        <v>254</v>
      </c>
      <c r="G72" s="37" t="s">
        <v>162</v>
      </c>
      <c r="H72" s="86">
        <v>3000</v>
      </c>
      <c r="I72" s="87">
        <v>2550</v>
      </c>
      <c r="J72" s="84">
        <v>0</v>
      </c>
      <c r="K72" s="84">
        <v>0</v>
      </c>
      <c r="L72" s="84">
        <v>450</v>
      </c>
      <c r="M72" s="88">
        <v>0</v>
      </c>
    </row>
    <row r="73" spans="1:13" ht="20" x14ac:dyDescent="0.2">
      <c r="A73" s="73" t="s">
        <v>215</v>
      </c>
      <c r="B73" s="10" t="s">
        <v>157</v>
      </c>
      <c r="C73" s="10"/>
      <c r="D73" s="28" t="s">
        <v>8</v>
      </c>
      <c r="E73" s="50">
        <v>6</v>
      </c>
      <c r="F73" s="28" t="s">
        <v>146</v>
      </c>
      <c r="G73" s="37" t="s">
        <v>147</v>
      </c>
      <c r="H73" s="86">
        <v>9200</v>
      </c>
      <c r="I73" s="84">
        <v>3105</v>
      </c>
      <c r="J73" s="84">
        <v>1035</v>
      </c>
      <c r="K73" s="90">
        <v>0</v>
      </c>
      <c r="L73" s="90">
        <v>5060</v>
      </c>
      <c r="M73" s="85">
        <v>0</v>
      </c>
    </row>
    <row r="74" spans="1:13" ht="20" x14ac:dyDescent="0.2">
      <c r="A74" s="73" t="s">
        <v>216</v>
      </c>
      <c r="B74" s="10" t="s">
        <v>158</v>
      </c>
      <c r="C74" s="10"/>
      <c r="D74" s="28" t="s">
        <v>8</v>
      </c>
      <c r="E74" s="50">
        <v>6</v>
      </c>
      <c r="F74" s="28" t="s">
        <v>146</v>
      </c>
      <c r="G74" s="37" t="s">
        <v>147</v>
      </c>
      <c r="H74" s="86">
        <v>3835.2941176470586</v>
      </c>
      <c r="I74" s="84">
        <v>2445</v>
      </c>
      <c r="J74" s="84">
        <v>815</v>
      </c>
      <c r="K74" s="90">
        <v>0</v>
      </c>
      <c r="L74" s="90">
        <v>575.29411764705878</v>
      </c>
      <c r="M74" s="85">
        <v>0</v>
      </c>
    </row>
    <row r="75" spans="1:13" ht="30" customHeight="1" x14ac:dyDescent="0.2">
      <c r="A75" s="75" t="s">
        <v>217</v>
      </c>
      <c r="B75" s="10" t="s">
        <v>159</v>
      </c>
      <c r="C75" s="10"/>
      <c r="D75" s="28" t="s">
        <v>8</v>
      </c>
      <c r="E75" s="50">
        <v>6</v>
      </c>
      <c r="F75" s="28" t="s">
        <v>146</v>
      </c>
      <c r="G75" s="37" t="s">
        <v>147</v>
      </c>
      <c r="H75" s="86">
        <v>8700</v>
      </c>
      <c r="I75" s="84">
        <v>2610</v>
      </c>
      <c r="J75" s="84">
        <v>870</v>
      </c>
      <c r="K75" s="90">
        <v>0</v>
      </c>
      <c r="L75" s="90">
        <v>5220</v>
      </c>
      <c r="M75" s="85">
        <v>0</v>
      </c>
    </row>
    <row r="76" spans="1:13" ht="31" thickBot="1" x14ac:dyDescent="0.25">
      <c r="A76" s="76" t="s">
        <v>218</v>
      </c>
      <c r="B76" s="6" t="s">
        <v>160</v>
      </c>
      <c r="C76" s="6"/>
      <c r="D76" s="7" t="s">
        <v>8</v>
      </c>
      <c r="E76" s="51">
        <v>6</v>
      </c>
      <c r="F76" s="7" t="s">
        <v>146</v>
      </c>
      <c r="G76" s="37" t="s">
        <v>148</v>
      </c>
      <c r="H76" s="91">
        <v>1624</v>
      </c>
      <c r="I76" s="92">
        <v>974</v>
      </c>
      <c r="J76" s="92">
        <v>325</v>
      </c>
      <c r="K76" s="93">
        <v>0</v>
      </c>
      <c r="L76" s="93">
        <v>325</v>
      </c>
      <c r="M76" s="94">
        <v>0</v>
      </c>
    </row>
    <row r="77" spans="1:13" x14ac:dyDescent="0.2">
      <c r="A77" s="118">
        <v>2020</v>
      </c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20"/>
    </row>
    <row r="78" spans="1:13" ht="14.5" customHeight="1" x14ac:dyDescent="0.2">
      <c r="A78" s="124" t="s">
        <v>17</v>
      </c>
      <c r="B78" s="127" t="s">
        <v>18</v>
      </c>
      <c r="C78" s="127" t="s">
        <v>204</v>
      </c>
      <c r="D78" s="130" t="s">
        <v>0</v>
      </c>
      <c r="E78" s="131"/>
      <c r="F78" s="131"/>
      <c r="G78" s="132"/>
      <c r="H78" s="130" t="s">
        <v>1</v>
      </c>
      <c r="I78" s="131"/>
      <c r="J78" s="131"/>
      <c r="K78" s="131"/>
      <c r="L78" s="132"/>
      <c r="M78" s="133" t="s">
        <v>2</v>
      </c>
    </row>
    <row r="79" spans="1:13" ht="14.5" customHeight="1" x14ac:dyDescent="0.2">
      <c r="A79" s="125"/>
      <c r="B79" s="128"/>
      <c r="C79" s="128"/>
      <c r="D79" s="111" t="s">
        <v>3</v>
      </c>
      <c r="E79" s="111" t="s">
        <v>15</v>
      </c>
      <c r="F79" s="111" t="s">
        <v>14</v>
      </c>
      <c r="G79" s="111" t="s">
        <v>10</v>
      </c>
      <c r="H79" s="136" t="s">
        <v>4</v>
      </c>
      <c r="I79" s="114" t="s">
        <v>16</v>
      </c>
      <c r="J79" s="115"/>
      <c r="K79" s="114" t="s">
        <v>11</v>
      </c>
      <c r="L79" s="115"/>
      <c r="M79" s="134"/>
    </row>
    <row r="80" spans="1:13" x14ac:dyDescent="0.2">
      <c r="A80" s="125"/>
      <c r="B80" s="128"/>
      <c r="C80" s="128"/>
      <c r="D80" s="112"/>
      <c r="E80" s="112"/>
      <c r="F80" s="112"/>
      <c r="G80" s="112"/>
      <c r="H80" s="137"/>
      <c r="I80" s="116"/>
      <c r="J80" s="117"/>
      <c r="K80" s="116"/>
      <c r="L80" s="117"/>
      <c r="M80" s="134"/>
    </row>
    <row r="81" spans="1:13" ht="20" x14ac:dyDescent="0.2">
      <c r="A81" s="126"/>
      <c r="B81" s="129"/>
      <c r="C81" s="129"/>
      <c r="D81" s="113"/>
      <c r="E81" s="113"/>
      <c r="F81" s="113"/>
      <c r="G81" s="113"/>
      <c r="H81" s="138"/>
      <c r="I81" s="52" t="s">
        <v>128</v>
      </c>
      <c r="J81" s="2" t="s">
        <v>129</v>
      </c>
      <c r="K81" s="52" t="s">
        <v>127</v>
      </c>
      <c r="L81" s="52" t="s">
        <v>130</v>
      </c>
      <c r="M81" s="135"/>
    </row>
    <row r="82" spans="1:13" ht="30" customHeight="1" x14ac:dyDescent="0.2">
      <c r="A82" s="73" t="s">
        <v>207</v>
      </c>
      <c r="B82" s="4" t="s">
        <v>152</v>
      </c>
      <c r="C82" s="4"/>
      <c r="D82" s="28" t="s">
        <v>7</v>
      </c>
      <c r="E82" s="50">
        <v>4</v>
      </c>
      <c r="F82" s="28" t="s">
        <v>150</v>
      </c>
      <c r="G82" s="37" t="s">
        <v>151</v>
      </c>
      <c r="H82" s="15">
        <v>5545.4210526315792</v>
      </c>
      <c r="I82" s="24">
        <v>5268.1500000000005</v>
      </c>
      <c r="J82" s="11">
        <v>0</v>
      </c>
      <c r="K82" s="105">
        <v>277.27</v>
      </c>
      <c r="L82" s="24">
        <v>0</v>
      </c>
      <c r="M82" s="25">
        <v>0</v>
      </c>
    </row>
    <row r="83" spans="1:13" ht="30" x14ac:dyDescent="0.2">
      <c r="A83" s="74" t="s">
        <v>208</v>
      </c>
      <c r="B83" s="4" t="s">
        <v>153</v>
      </c>
      <c r="C83" s="4"/>
      <c r="D83" s="28" t="s">
        <v>7</v>
      </c>
      <c r="E83" s="50">
        <v>4</v>
      </c>
      <c r="F83" s="28" t="s">
        <v>150</v>
      </c>
      <c r="G83" s="37" t="s">
        <v>151</v>
      </c>
      <c r="H83" s="15">
        <v>9316.3052631578939</v>
      </c>
      <c r="I83" s="24">
        <v>8850.49</v>
      </c>
      <c r="J83" s="11">
        <v>0</v>
      </c>
      <c r="K83" s="105">
        <v>465.82</v>
      </c>
      <c r="L83" s="24">
        <v>0</v>
      </c>
      <c r="M83" s="25">
        <v>0</v>
      </c>
    </row>
    <row r="84" spans="1:13" ht="20" customHeight="1" x14ac:dyDescent="0.2">
      <c r="A84" s="73" t="s">
        <v>209</v>
      </c>
      <c r="B84" s="4" t="s">
        <v>178</v>
      </c>
      <c r="C84" s="4"/>
      <c r="D84" s="28" t="s">
        <v>7</v>
      </c>
      <c r="E84" s="50">
        <v>4</v>
      </c>
      <c r="F84" s="28" t="s">
        <v>150</v>
      </c>
      <c r="G84" s="37" t="s">
        <v>151</v>
      </c>
      <c r="H84" s="15">
        <v>5323.6</v>
      </c>
      <c r="I84" s="24">
        <v>5057.42</v>
      </c>
      <c r="J84" s="11">
        <v>0</v>
      </c>
      <c r="K84" s="11">
        <v>0</v>
      </c>
      <c r="L84" s="11">
        <v>266.18</v>
      </c>
      <c r="M84" s="25">
        <v>0</v>
      </c>
    </row>
    <row r="85" spans="1:13" ht="50" customHeight="1" x14ac:dyDescent="0.2">
      <c r="A85" s="73" t="s">
        <v>212</v>
      </c>
      <c r="B85" s="33" t="s">
        <v>155</v>
      </c>
      <c r="C85" s="33"/>
      <c r="D85" s="28" t="s">
        <v>9</v>
      </c>
      <c r="E85" s="50">
        <v>2</v>
      </c>
      <c r="F85" s="104" t="s">
        <v>254</v>
      </c>
      <c r="G85" s="37" t="s">
        <v>162</v>
      </c>
      <c r="H85" s="83">
        <v>2700</v>
      </c>
      <c r="I85" s="84">
        <v>2295</v>
      </c>
      <c r="J85" s="84">
        <v>243</v>
      </c>
      <c r="K85" s="84">
        <v>121.5</v>
      </c>
      <c r="L85" s="84">
        <v>40.5</v>
      </c>
      <c r="M85" s="85">
        <v>0</v>
      </c>
    </row>
    <row r="86" spans="1:13" ht="40" x14ac:dyDescent="0.2">
      <c r="A86" s="73" t="s">
        <v>214</v>
      </c>
      <c r="B86" s="4" t="s">
        <v>154</v>
      </c>
      <c r="C86" s="4"/>
      <c r="D86" s="28" t="s">
        <v>7</v>
      </c>
      <c r="E86" s="50">
        <v>4</v>
      </c>
      <c r="F86" s="28" t="s">
        <v>150</v>
      </c>
      <c r="G86" s="37" t="s">
        <v>151</v>
      </c>
      <c r="H86" s="15">
        <v>1996.3473684210526</v>
      </c>
      <c r="I86" s="24">
        <v>1896.53</v>
      </c>
      <c r="J86" s="11">
        <v>0</v>
      </c>
      <c r="K86" s="11">
        <v>0</v>
      </c>
      <c r="L86" s="106">
        <v>99.82</v>
      </c>
      <c r="M86" s="25">
        <v>0</v>
      </c>
    </row>
    <row r="87" spans="1:13" ht="40" x14ac:dyDescent="0.2">
      <c r="A87" s="74" t="s">
        <v>219</v>
      </c>
      <c r="B87" s="27" t="s">
        <v>156</v>
      </c>
      <c r="C87" s="27"/>
      <c r="D87" s="28" t="s">
        <v>9</v>
      </c>
      <c r="E87" s="50">
        <v>2</v>
      </c>
      <c r="F87" s="104" t="s">
        <v>254</v>
      </c>
      <c r="G87" s="37" t="s">
        <v>162</v>
      </c>
      <c r="H87" s="86">
        <v>3000</v>
      </c>
      <c r="I87" s="87">
        <v>2550</v>
      </c>
      <c r="J87" s="84">
        <v>0</v>
      </c>
      <c r="K87" s="84">
        <v>0</v>
      </c>
      <c r="L87" s="84">
        <v>450</v>
      </c>
      <c r="M87" s="88">
        <v>0</v>
      </c>
    </row>
    <row r="88" spans="1:13" ht="20" x14ac:dyDescent="0.2">
      <c r="A88" s="73" t="s">
        <v>215</v>
      </c>
      <c r="B88" s="10" t="s">
        <v>157</v>
      </c>
      <c r="C88" s="10"/>
      <c r="D88" s="28" t="s">
        <v>8</v>
      </c>
      <c r="E88" s="50">
        <v>6</v>
      </c>
      <c r="F88" s="28" t="s">
        <v>146</v>
      </c>
      <c r="G88" s="37" t="s">
        <v>147</v>
      </c>
      <c r="H88" s="86">
        <v>9200</v>
      </c>
      <c r="I88" s="84">
        <v>3105</v>
      </c>
      <c r="J88" s="84">
        <v>1035</v>
      </c>
      <c r="K88" s="84">
        <v>0</v>
      </c>
      <c r="L88" s="84">
        <v>5060</v>
      </c>
      <c r="M88" s="85">
        <v>0</v>
      </c>
    </row>
    <row r="89" spans="1:13" ht="20" x14ac:dyDescent="0.2">
      <c r="A89" s="73" t="s">
        <v>216</v>
      </c>
      <c r="B89" s="10" t="s">
        <v>158</v>
      </c>
      <c r="C89" s="10"/>
      <c r="D89" s="28" t="s">
        <v>8</v>
      </c>
      <c r="E89" s="50">
        <v>6</v>
      </c>
      <c r="F89" s="28" t="s">
        <v>146</v>
      </c>
      <c r="G89" s="37" t="s">
        <v>147</v>
      </c>
      <c r="H89" s="86">
        <v>3835.2941176470586</v>
      </c>
      <c r="I89" s="84">
        <v>2445</v>
      </c>
      <c r="J89" s="84">
        <v>815</v>
      </c>
      <c r="K89" s="84">
        <v>0</v>
      </c>
      <c r="L89" s="84">
        <v>575.29411764705901</v>
      </c>
      <c r="M89" s="85">
        <v>0</v>
      </c>
    </row>
    <row r="90" spans="1:13" ht="30" customHeight="1" x14ac:dyDescent="0.2">
      <c r="A90" s="75" t="s">
        <v>217</v>
      </c>
      <c r="B90" s="10" t="s">
        <v>159</v>
      </c>
      <c r="C90" s="10"/>
      <c r="D90" s="28" t="s">
        <v>8</v>
      </c>
      <c r="E90" s="50">
        <v>6</v>
      </c>
      <c r="F90" s="28" t="s">
        <v>146</v>
      </c>
      <c r="G90" s="37" t="s">
        <v>147</v>
      </c>
      <c r="H90" s="86">
        <v>8700</v>
      </c>
      <c r="I90" s="84">
        <v>2610</v>
      </c>
      <c r="J90" s="84">
        <v>870</v>
      </c>
      <c r="K90" s="90">
        <v>0</v>
      </c>
      <c r="L90" s="90">
        <v>5220</v>
      </c>
      <c r="M90" s="85">
        <v>0</v>
      </c>
    </row>
    <row r="91" spans="1:13" ht="31" thickBot="1" x14ac:dyDescent="0.25">
      <c r="A91" s="76" t="s">
        <v>218</v>
      </c>
      <c r="B91" s="6" t="s">
        <v>160</v>
      </c>
      <c r="C91" s="6"/>
      <c r="D91" s="7" t="s">
        <v>8</v>
      </c>
      <c r="E91" s="51">
        <v>6</v>
      </c>
      <c r="F91" s="7" t="s">
        <v>146</v>
      </c>
      <c r="G91" s="47" t="s">
        <v>148</v>
      </c>
      <c r="H91" s="91">
        <v>0</v>
      </c>
      <c r="I91" s="92">
        <v>0</v>
      </c>
      <c r="J91" s="92">
        <v>0</v>
      </c>
      <c r="K91" s="93">
        <v>0</v>
      </c>
      <c r="L91" s="93">
        <v>0</v>
      </c>
      <c r="M91" s="94">
        <v>0</v>
      </c>
    </row>
    <row r="92" spans="1:13" x14ac:dyDescent="0.2">
      <c r="A92" s="118">
        <v>2021</v>
      </c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20"/>
    </row>
    <row r="93" spans="1:13" ht="14.5" customHeight="1" x14ac:dyDescent="0.2">
      <c r="A93" s="124" t="s">
        <v>17</v>
      </c>
      <c r="B93" s="127" t="s">
        <v>18</v>
      </c>
      <c r="C93" s="127" t="s">
        <v>204</v>
      </c>
      <c r="D93" s="130" t="s">
        <v>0</v>
      </c>
      <c r="E93" s="131"/>
      <c r="F93" s="131"/>
      <c r="G93" s="132"/>
      <c r="H93" s="130" t="s">
        <v>1</v>
      </c>
      <c r="I93" s="131"/>
      <c r="J93" s="131"/>
      <c r="K93" s="131"/>
      <c r="L93" s="132"/>
      <c r="M93" s="133" t="s">
        <v>2</v>
      </c>
    </row>
    <row r="94" spans="1:13" ht="14.5" customHeight="1" x14ac:dyDescent="0.2">
      <c r="A94" s="125"/>
      <c r="B94" s="128"/>
      <c r="C94" s="128"/>
      <c r="D94" s="111" t="s">
        <v>3</v>
      </c>
      <c r="E94" s="111" t="s">
        <v>15</v>
      </c>
      <c r="F94" s="111" t="s">
        <v>14</v>
      </c>
      <c r="G94" s="111" t="s">
        <v>10</v>
      </c>
      <c r="H94" s="136" t="s">
        <v>4</v>
      </c>
      <c r="I94" s="114" t="s">
        <v>16</v>
      </c>
      <c r="J94" s="115"/>
      <c r="K94" s="114" t="s">
        <v>11</v>
      </c>
      <c r="L94" s="115"/>
      <c r="M94" s="134"/>
    </row>
    <row r="95" spans="1:13" x14ac:dyDescent="0.2">
      <c r="A95" s="125"/>
      <c r="B95" s="128"/>
      <c r="C95" s="128"/>
      <c r="D95" s="112"/>
      <c r="E95" s="112"/>
      <c r="F95" s="112"/>
      <c r="G95" s="112"/>
      <c r="H95" s="137"/>
      <c r="I95" s="116"/>
      <c r="J95" s="117"/>
      <c r="K95" s="116"/>
      <c r="L95" s="117"/>
      <c r="M95" s="134"/>
    </row>
    <row r="96" spans="1:13" ht="20" x14ac:dyDescent="0.2">
      <c r="A96" s="126"/>
      <c r="B96" s="129"/>
      <c r="C96" s="129"/>
      <c r="D96" s="113"/>
      <c r="E96" s="113"/>
      <c r="F96" s="113"/>
      <c r="G96" s="113"/>
      <c r="H96" s="138"/>
      <c r="I96" s="52" t="s">
        <v>128</v>
      </c>
      <c r="J96" s="2" t="s">
        <v>129</v>
      </c>
      <c r="K96" s="52" t="s">
        <v>127</v>
      </c>
      <c r="L96" s="52" t="s">
        <v>130</v>
      </c>
      <c r="M96" s="135"/>
    </row>
    <row r="97" spans="1:13" ht="30" customHeight="1" x14ac:dyDescent="0.2">
      <c r="A97" s="73" t="s">
        <v>207</v>
      </c>
      <c r="B97" s="4" t="s">
        <v>152</v>
      </c>
      <c r="C97" s="4"/>
      <c r="D97" s="28" t="s">
        <v>7</v>
      </c>
      <c r="E97" s="50">
        <v>4</v>
      </c>
      <c r="F97" s="28" t="s">
        <v>150</v>
      </c>
      <c r="G97" s="37" t="s">
        <v>151</v>
      </c>
      <c r="H97" s="15">
        <v>2772.7157894736843</v>
      </c>
      <c r="I97" s="24">
        <v>2634.08</v>
      </c>
      <c r="J97" s="11">
        <v>0</v>
      </c>
      <c r="K97" s="105">
        <v>138.63999999999999</v>
      </c>
      <c r="L97" s="24">
        <v>0</v>
      </c>
      <c r="M97" s="25">
        <v>0</v>
      </c>
    </row>
    <row r="98" spans="1:13" ht="30" x14ac:dyDescent="0.2">
      <c r="A98" s="74" t="s">
        <v>208</v>
      </c>
      <c r="B98" s="4" t="s">
        <v>153</v>
      </c>
      <c r="C98" s="4"/>
      <c r="D98" s="28" t="s">
        <v>7</v>
      </c>
      <c r="E98" s="50">
        <v>4</v>
      </c>
      <c r="F98" s="28" t="s">
        <v>150</v>
      </c>
      <c r="G98" s="37" t="s">
        <v>151</v>
      </c>
      <c r="H98" s="15">
        <v>4658.1578947368425</v>
      </c>
      <c r="I98" s="24">
        <v>4425.25</v>
      </c>
      <c r="J98" s="11">
        <v>0</v>
      </c>
      <c r="K98" s="105">
        <v>232.91</v>
      </c>
      <c r="L98" s="24">
        <v>0</v>
      </c>
      <c r="M98" s="25">
        <v>0</v>
      </c>
    </row>
    <row r="99" spans="1:13" ht="20" customHeight="1" x14ac:dyDescent="0.2">
      <c r="A99" s="73" t="s">
        <v>209</v>
      </c>
      <c r="B99" s="4" t="s">
        <v>178</v>
      </c>
      <c r="C99" s="4"/>
      <c r="D99" s="28" t="s">
        <v>7</v>
      </c>
      <c r="E99" s="50">
        <v>4</v>
      </c>
      <c r="F99" s="28" t="s">
        <v>150</v>
      </c>
      <c r="G99" s="37" t="s">
        <v>151</v>
      </c>
      <c r="H99" s="15">
        <v>2661.8105263157895</v>
      </c>
      <c r="I99" s="24">
        <v>2528.7200000000003</v>
      </c>
      <c r="J99" s="11">
        <v>0</v>
      </c>
      <c r="K99" s="11">
        <v>0</v>
      </c>
      <c r="L99" s="11">
        <v>133.09052631578899</v>
      </c>
      <c r="M99" s="25">
        <v>0</v>
      </c>
    </row>
    <row r="100" spans="1:13" ht="50" customHeight="1" x14ac:dyDescent="0.2">
      <c r="A100" s="73" t="s">
        <v>212</v>
      </c>
      <c r="B100" s="33" t="s">
        <v>155</v>
      </c>
      <c r="C100" s="33"/>
      <c r="D100" s="28" t="s">
        <v>9</v>
      </c>
      <c r="E100" s="50">
        <v>2</v>
      </c>
      <c r="F100" s="104" t="s">
        <v>254</v>
      </c>
      <c r="G100" s="37" t="s">
        <v>162</v>
      </c>
      <c r="H100" s="83">
        <v>2700</v>
      </c>
      <c r="I100" s="84">
        <v>2295</v>
      </c>
      <c r="J100" s="84">
        <v>243</v>
      </c>
      <c r="K100" s="84">
        <v>121.5</v>
      </c>
      <c r="L100" s="84">
        <v>40.5</v>
      </c>
      <c r="M100" s="85">
        <v>0</v>
      </c>
    </row>
    <row r="101" spans="1:13" ht="40" x14ac:dyDescent="0.2">
      <c r="A101" s="73" t="s">
        <v>214</v>
      </c>
      <c r="B101" s="4" t="s">
        <v>154</v>
      </c>
      <c r="C101" s="4"/>
      <c r="D101" s="28" t="s">
        <v>7</v>
      </c>
      <c r="E101" s="50">
        <v>4</v>
      </c>
      <c r="F101" s="28" t="s">
        <v>150</v>
      </c>
      <c r="G101" s="37" t="s">
        <v>151</v>
      </c>
      <c r="H101" s="15">
        <v>998.17894736842106</v>
      </c>
      <c r="I101" s="24">
        <v>948.27</v>
      </c>
      <c r="J101" s="11">
        <v>0</v>
      </c>
      <c r="K101" s="11">
        <v>0</v>
      </c>
      <c r="L101" s="106">
        <v>49.91</v>
      </c>
      <c r="M101" s="25">
        <v>0</v>
      </c>
    </row>
    <row r="102" spans="1:13" ht="40" x14ac:dyDescent="0.2">
      <c r="A102" s="74" t="s">
        <v>219</v>
      </c>
      <c r="B102" s="27" t="s">
        <v>156</v>
      </c>
      <c r="C102" s="27"/>
      <c r="D102" s="28" t="s">
        <v>9</v>
      </c>
      <c r="E102" s="50">
        <v>2</v>
      </c>
      <c r="F102" s="104" t="s">
        <v>254</v>
      </c>
      <c r="G102" s="37" t="s">
        <v>162</v>
      </c>
      <c r="H102" s="86">
        <v>647.05999999999995</v>
      </c>
      <c r="I102" s="87">
        <v>550</v>
      </c>
      <c r="J102" s="84">
        <v>0</v>
      </c>
      <c r="K102" s="84">
        <v>0</v>
      </c>
      <c r="L102" s="84">
        <v>97.06</v>
      </c>
      <c r="M102" s="88">
        <v>0</v>
      </c>
    </row>
    <row r="103" spans="1:13" ht="20" x14ac:dyDescent="0.2">
      <c r="A103" s="73" t="s">
        <v>215</v>
      </c>
      <c r="B103" s="10" t="s">
        <v>157</v>
      </c>
      <c r="C103" s="10"/>
      <c r="D103" s="28" t="s">
        <v>8</v>
      </c>
      <c r="E103" s="50">
        <v>6</v>
      </c>
      <c r="F103" s="28" t="s">
        <v>146</v>
      </c>
      <c r="G103" s="37" t="s">
        <v>147</v>
      </c>
      <c r="H103" s="86">
        <v>4444.4444444444443</v>
      </c>
      <c r="I103" s="84">
        <v>1500</v>
      </c>
      <c r="J103" s="84">
        <v>500</v>
      </c>
      <c r="K103" s="84">
        <v>0</v>
      </c>
      <c r="L103" s="84">
        <v>2444.4444444444443</v>
      </c>
      <c r="M103" s="85">
        <v>0</v>
      </c>
    </row>
    <row r="104" spans="1:13" ht="20" x14ac:dyDescent="0.2">
      <c r="A104" s="73" t="s">
        <v>216</v>
      </c>
      <c r="B104" s="10" t="s">
        <v>158</v>
      </c>
      <c r="C104" s="10"/>
      <c r="D104" s="28" t="s">
        <v>8</v>
      </c>
      <c r="E104" s="50">
        <v>6</v>
      </c>
      <c r="F104" s="28" t="s">
        <v>146</v>
      </c>
      <c r="G104" s="37" t="s">
        <v>147</v>
      </c>
      <c r="H104" s="86">
        <v>1882.3529411764707</v>
      </c>
      <c r="I104" s="84">
        <v>1200</v>
      </c>
      <c r="J104" s="84">
        <v>400</v>
      </c>
      <c r="K104" s="84">
        <v>0</v>
      </c>
      <c r="L104" s="84">
        <v>282.35294117647061</v>
      </c>
      <c r="M104" s="85">
        <v>0</v>
      </c>
    </row>
    <row r="105" spans="1:13" ht="30" customHeight="1" x14ac:dyDescent="0.2">
      <c r="A105" s="75" t="s">
        <v>217</v>
      </c>
      <c r="B105" s="10" t="s">
        <v>159</v>
      </c>
      <c r="C105" s="10"/>
      <c r="D105" s="28" t="s">
        <v>8</v>
      </c>
      <c r="E105" s="50">
        <v>6</v>
      </c>
      <c r="F105" s="28" t="s">
        <v>146</v>
      </c>
      <c r="G105" s="37" t="s">
        <v>147</v>
      </c>
      <c r="H105" s="86">
        <v>4250</v>
      </c>
      <c r="I105" s="84">
        <v>1275</v>
      </c>
      <c r="J105" s="84">
        <v>425</v>
      </c>
      <c r="K105" s="90">
        <v>0</v>
      </c>
      <c r="L105" s="90">
        <v>2550</v>
      </c>
      <c r="M105" s="85">
        <v>0</v>
      </c>
    </row>
    <row r="106" spans="1:13" ht="31" thickBot="1" x14ac:dyDescent="0.25">
      <c r="A106" s="76" t="s">
        <v>218</v>
      </c>
      <c r="B106" s="6" t="s">
        <v>160</v>
      </c>
      <c r="C106" s="6"/>
      <c r="D106" s="7" t="s">
        <v>8</v>
      </c>
      <c r="E106" s="51">
        <v>6</v>
      </c>
      <c r="F106" s="7" t="s">
        <v>146</v>
      </c>
      <c r="G106" s="37" t="s">
        <v>148</v>
      </c>
      <c r="H106" s="91">
        <v>0</v>
      </c>
      <c r="I106" s="92">
        <v>0</v>
      </c>
      <c r="J106" s="92">
        <v>0</v>
      </c>
      <c r="K106" s="93">
        <v>0</v>
      </c>
      <c r="L106" s="93">
        <v>0</v>
      </c>
      <c r="M106" s="94">
        <v>0</v>
      </c>
    </row>
    <row r="107" spans="1:13" x14ac:dyDescent="0.2">
      <c r="A107" s="118">
        <v>2022</v>
      </c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20"/>
    </row>
    <row r="108" spans="1:13" ht="14.5" customHeight="1" x14ac:dyDescent="0.2">
      <c r="A108" s="124" t="s">
        <v>17</v>
      </c>
      <c r="B108" s="127" t="s">
        <v>18</v>
      </c>
      <c r="C108" s="127" t="s">
        <v>204</v>
      </c>
      <c r="D108" s="130" t="s">
        <v>0</v>
      </c>
      <c r="E108" s="131"/>
      <c r="F108" s="131"/>
      <c r="G108" s="132"/>
      <c r="H108" s="130" t="s">
        <v>1</v>
      </c>
      <c r="I108" s="131"/>
      <c r="J108" s="131"/>
      <c r="K108" s="131"/>
      <c r="L108" s="132"/>
      <c r="M108" s="133" t="s">
        <v>2</v>
      </c>
    </row>
    <row r="109" spans="1:13" ht="14.5" customHeight="1" x14ac:dyDescent="0.2">
      <c r="A109" s="125"/>
      <c r="B109" s="128"/>
      <c r="C109" s="128"/>
      <c r="D109" s="111" t="s">
        <v>3</v>
      </c>
      <c r="E109" s="111" t="s">
        <v>15</v>
      </c>
      <c r="F109" s="111" t="s">
        <v>14</v>
      </c>
      <c r="G109" s="111" t="s">
        <v>10</v>
      </c>
      <c r="H109" s="136" t="s">
        <v>4</v>
      </c>
      <c r="I109" s="114" t="s">
        <v>16</v>
      </c>
      <c r="J109" s="115"/>
      <c r="K109" s="114" t="s">
        <v>11</v>
      </c>
      <c r="L109" s="115"/>
      <c r="M109" s="134"/>
    </row>
    <row r="110" spans="1:13" x14ac:dyDescent="0.2">
      <c r="A110" s="125"/>
      <c r="B110" s="128"/>
      <c r="C110" s="128"/>
      <c r="D110" s="112"/>
      <c r="E110" s="112"/>
      <c r="F110" s="112"/>
      <c r="G110" s="112"/>
      <c r="H110" s="137"/>
      <c r="I110" s="116"/>
      <c r="J110" s="117"/>
      <c r="K110" s="116"/>
      <c r="L110" s="117"/>
      <c r="M110" s="134"/>
    </row>
    <row r="111" spans="1:13" ht="20" x14ac:dyDescent="0.2">
      <c r="A111" s="126"/>
      <c r="B111" s="129"/>
      <c r="C111" s="129"/>
      <c r="D111" s="113"/>
      <c r="E111" s="113"/>
      <c r="F111" s="113"/>
      <c r="G111" s="113"/>
      <c r="H111" s="138"/>
      <c r="I111" s="52" t="s">
        <v>128</v>
      </c>
      <c r="J111" s="2" t="s">
        <v>129</v>
      </c>
      <c r="K111" s="52" t="s">
        <v>127</v>
      </c>
      <c r="L111" s="52" t="s">
        <v>130</v>
      </c>
      <c r="M111" s="135"/>
    </row>
    <row r="112" spans="1:13" ht="30" customHeight="1" x14ac:dyDescent="0.2">
      <c r="A112" s="73" t="s">
        <v>207</v>
      </c>
      <c r="B112" s="4" t="s">
        <v>152</v>
      </c>
      <c r="C112" s="4"/>
      <c r="D112" s="28" t="s">
        <v>7</v>
      </c>
      <c r="E112" s="50">
        <v>4</v>
      </c>
      <c r="F112" s="28" t="s">
        <v>150</v>
      </c>
      <c r="G112" s="37" t="s">
        <v>151</v>
      </c>
      <c r="H112" s="15">
        <v>2772.7157894736843</v>
      </c>
      <c r="I112" s="24">
        <v>2634.08</v>
      </c>
      <c r="J112" s="12">
        <v>0</v>
      </c>
      <c r="K112" s="105">
        <v>138.63999999999999</v>
      </c>
      <c r="L112" s="24">
        <v>0</v>
      </c>
      <c r="M112" s="25">
        <v>0</v>
      </c>
    </row>
    <row r="113" spans="1:13" ht="30" x14ac:dyDescent="0.2">
      <c r="A113" s="74" t="s">
        <v>208</v>
      </c>
      <c r="B113" s="4" t="s">
        <v>153</v>
      </c>
      <c r="C113" s="4"/>
      <c r="D113" s="28" t="s">
        <v>7</v>
      </c>
      <c r="E113" s="50">
        <v>4</v>
      </c>
      <c r="F113" s="28" t="s">
        <v>150</v>
      </c>
      <c r="G113" s="37" t="s">
        <v>151</v>
      </c>
      <c r="H113" s="15">
        <v>4658.1578947368425</v>
      </c>
      <c r="I113" s="24">
        <v>4425.25</v>
      </c>
      <c r="J113" s="12">
        <v>0</v>
      </c>
      <c r="K113" s="105">
        <v>232.91</v>
      </c>
      <c r="L113" s="24">
        <v>0</v>
      </c>
      <c r="M113" s="25">
        <v>0</v>
      </c>
    </row>
    <row r="114" spans="1:13" ht="20" customHeight="1" x14ac:dyDescent="0.2">
      <c r="A114" s="73" t="s">
        <v>209</v>
      </c>
      <c r="B114" s="4" t="s">
        <v>178</v>
      </c>
      <c r="C114" s="4"/>
      <c r="D114" s="28" t="s">
        <v>7</v>
      </c>
      <c r="E114" s="50">
        <v>4</v>
      </c>
      <c r="F114" s="28" t="s">
        <v>150</v>
      </c>
      <c r="G114" s="37" t="s">
        <v>151</v>
      </c>
      <c r="H114" s="15">
        <v>2661.8105263157895</v>
      </c>
      <c r="I114" s="24">
        <v>2528.7200000000003</v>
      </c>
      <c r="J114" s="12">
        <v>0</v>
      </c>
      <c r="K114" s="12">
        <v>0</v>
      </c>
      <c r="L114" s="12">
        <v>133.09052631578948</v>
      </c>
      <c r="M114" s="25">
        <v>0</v>
      </c>
    </row>
    <row r="115" spans="1:13" ht="50" customHeight="1" x14ac:dyDescent="0.2">
      <c r="A115" s="73" t="s">
        <v>212</v>
      </c>
      <c r="B115" s="33" t="s">
        <v>155</v>
      </c>
      <c r="C115" s="33"/>
      <c r="D115" s="28" t="s">
        <v>9</v>
      </c>
      <c r="E115" s="50">
        <v>2</v>
      </c>
      <c r="F115" s="104" t="s">
        <v>254</v>
      </c>
      <c r="G115" s="37" t="s">
        <v>162</v>
      </c>
      <c r="H115" s="89">
        <v>640</v>
      </c>
      <c r="I115" s="84">
        <v>544</v>
      </c>
      <c r="J115" s="90">
        <v>57.6</v>
      </c>
      <c r="K115" s="90">
        <v>28.8</v>
      </c>
      <c r="L115" s="90">
        <v>9.6</v>
      </c>
      <c r="M115" s="85">
        <v>0</v>
      </c>
    </row>
    <row r="116" spans="1:13" ht="40" x14ac:dyDescent="0.2">
      <c r="A116" s="73" t="s">
        <v>214</v>
      </c>
      <c r="B116" s="4" t="s">
        <v>154</v>
      </c>
      <c r="C116" s="4"/>
      <c r="D116" s="28" t="s">
        <v>7</v>
      </c>
      <c r="E116" s="50">
        <v>4</v>
      </c>
      <c r="F116" s="28" t="s">
        <v>150</v>
      </c>
      <c r="G116" s="37" t="s">
        <v>151</v>
      </c>
      <c r="H116" s="42">
        <v>998.17894736842106</v>
      </c>
      <c r="I116" s="24">
        <v>948.27</v>
      </c>
      <c r="J116" s="12">
        <v>0</v>
      </c>
      <c r="K116" s="12">
        <v>0</v>
      </c>
      <c r="L116" s="108">
        <v>49.91</v>
      </c>
      <c r="M116" s="25">
        <v>0</v>
      </c>
    </row>
    <row r="117" spans="1:13" ht="40" x14ac:dyDescent="0.2">
      <c r="A117" s="74" t="s">
        <v>219</v>
      </c>
      <c r="B117" s="27" t="s">
        <v>156</v>
      </c>
      <c r="C117" s="27"/>
      <c r="D117" s="28" t="s">
        <v>9</v>
      </c>
      <c r="E117" s="50">
        <v>2</v>
      </c>
      <c r="F117" s="104" t="s">
        <v>254</v>
      </c>
      <c r="G117" s="37" t="s">
        <v>162</v>
      </c>
      <c r="H117" s="42">
        <v>0</v>
      </c>
      <c r="I117" s="36">
        <v>0</v>
      </c>
      <c r="J117" s="12">
        <v>0</v>
      </c>
      <c r="K117" s="12">
        <v>0</v>
      </c>
      <c r="L117" s="12">
        <v>0</v>
      </c>
      <c r="M117" s="35">
        <v>0</v>
      </c>
    </row>
    <row r="118" spans="1:13" ht="20" x14ac:dyDescent="0.2">
      <c r="A118" s="73" t="s">
        <v>215</v>
      </c>
      <c r="B118" s="10" t="s">
        <v>157</v>
      </c>
      <c r="C118" s="10"/>
      <c r="D118" s="28" t="s">
        <v>8</v>
      </c>
      <c r="E118" s="50">
        <v>6</v>
      </c>
      <c r="F118" s="28" t="s">
        <v>146</v>
      </c>
      <c r="G118" s="37" t="s">
        <v>147</v>
      </c>
      <c r="H118" s="15">
        <v>0</v>
      </c>
      <c r="I118" s="11">
        <v>0</v>
      </c>
      <c r="J118" s="12">
        <v>0</v>
      </c>
      <c r="K118" s="12">
        <v>0</v>
      </c>
      <c r="L118" s="12">
        <v>0</v>
      </c>
      <c r="M118" s="14">
        <v>0</v>
      </c>
    </row>
    <row r="119" spans="1:13" ht="20" x14ac:dyDescent="0.2">
      <c r="A119" s="73" t="s">
        <v>216</v>
      </c>
      <c r="B119" s="10" t="s">
        <v>158</v>
      </c>
      <c r="C119" s="10"/>
      <c r="D119" s="28" t="s">
        <v>8</v>
      </c>
      <c r="E119" s="50">
        <v>6</v>
      </c>
      <c r="F119" s="28" t="s">
        <v>146</v>
      </c>
      <c r="G119" s="37" t="s">
        <v>147</v>
      </c>
      <c r="H119" s="15">
        <v>0</v>
      </c>
      <c r="I119" s="11">
        <v>0</v>
      </c>
      <c r="J119" s="12">
        <v>0</v>
      </c>
      <c r="K119" s="12">
        <v>0</v>
      </c>
      <c r="L119" s="12">
        <v>0</v>
      </c>
      <c r="M119" s="14">
        <v>0</v>
      </c>
    </row>
    <row r="120" spans="1:13" ht="30" customHeight="1" x14ac:dyDescent="0.2">
      <c r="A120" s="75" t="s">
        <v>217</v>
      </c>
      <c r="B120" s="10" t="s">
        <v>159</v>
      </c>
      <c r="C120" s="10"/>
      <c r="D120" s="28" t="s">
        <v>8</v>
      </c>
      <c r="E120" s="50">
        <v>6</v>
      </c>
      <c r="F120" s="28" t="s">
        <v>146</v>
      </c>
      <c r="G120" s="37" t="s">
        <v>147</v>
      </c>
      <c r="H120" s="15">
        <v>0</v>
      </c>
      <c r="I120" s="11">
        <v>0</v>
      </c>
      <c r="J120" s="11">
        <v>0</v>
      </c>
      <c r="K120" s="12">
        <v>0</v>
      </c>
      <c r="L120" s="12">
        <v>0</v>
      </c>
      <c r="M120" s="14">
        <v>0</v>
      </c>
    </row>
    <row r="121" spans="1:13" ht="31" thickBot="1" x14ac:dyDescent="0.25">
      <c r="A121" s="76" t="s">
        <v>218</v>
      </c>
      <c r="B121" s="6" t="s">
        <v>160</v>
      </c>
      <c r="C121" s="6"/>
      <c r="D121" s="7" t="s">
        <v>8</v>
      </c>
      <c r="E121" s="51">
        <v>6</v>
      </c>
      <c r="F121" s="7" t="s">
        <v>146</v>
      </c>
      <c r="G121" s="47" t="s">
        <v>148</v>
      </c>
      <c r="H121" s="17">
        <v>0</v>
      </c>
      <c r="I121" s="13">
        <v>0</v>
      </c>
      <c r="J121" s="13">
        <v>0</v>
      </c>
      <c r="K121" s="8">
        <v>0</v>
      </c>
      <c r="L121" s="8">
        <v>0</v>
      </c>
      <c r="M121" s="9">
        <v>0</v>
      </c>
    </row>
    <row r="122" spans="1:13" x14ac:dyDescent="0.2">
      <c r="A122" s="118">
        <v>2023</v>
      </c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20"/>
    </row>
    <row r="123" spans="1:13" ht="14.5" customHeight="1" x14ac:dyDescent="0.2">
      <c r="A123" s="124" t="s">
        <v>17</v>
      </c>
      <c r="B123" s="127" t="s">
        <v>18</v>
      </c>
      <c r="C123" s="127" t="s">
        <v>204</v>
      </c>
      <c r="D123" s="130" t="s">
        <v>0</v>
      </c>
      <c r="E123" s="131"/>
      <c r="F123" s="131"/>
      <c r="G123" s="132"/>
      <c r="H123" s="130" t="s">
        <v>1</v>
      </c>
      <c r="I123" s="131"/>
      <c r="J123" s="131"/>
      <c r="K123" s="131"/>
      <c r="L123" s="132"/>
      <c r="M123" s="133" t="s">
        <v>2</v>
      </c>
    </row>
    <row r="124" spans="1:13" ht="14.5" customHeight="1" x14ac:dyDescent="0.2">
      <c r="A124" s="125"/>
      <c r="B124" s="128"/>
      <c r="C124" s="128"/>
      <c r="D124" s="111" t="s">
        <v>3</v>
      </c>
      <c r="E124" s="111" t="s">
        <v>15</v>
      </c>
      <c r="F124" s="111" t="s">
        <v>14</v>
      </c>
      <c r="G124" s="111" t="s">
        <v>10</v>
      </c>
      <c r="H124" s="136" t="s">
        <v>4</v>
      </c>
      <c r="I124" s="114" t="s">
        <v>16</v>
      </c>
      <c r="J124" s="115"/>
      <c r="K124" s="114" t="s">
        <v>11</v>
      </c>
      <c r="L124" s="115"/>
      <c r="M124" s="134"/>
    </row>
    <row r="125" spans="1:13" x14ac:dyDescent="0.2">
      <c r="A125" s="125"/>
      <c r="B125" s="128"/>
      <c r="C125" s="128"/>
      <c r="D125" s="112"/>
      <c r="E125" s="112"/>
      <c r="F125" s="112"/>
      <c r="G125" s="112"/>
      <c r="H125" s="137"/>
      <c r="I125" s="116"/>
      <c r="J125" s="117"/>
      <c r="K125" s="116"/>
      <c r="L125" s="117"/>
      <c r="M125" s="134"/>
    </row>
    <row r="126" spans="1:13" ht="20" x14ac:dyDescent="0.2">
      <c r="A126" s="126"/>
      <c r="B126" s="129"/>
      <c r="C126" s="129"/>
      <c r="D126" s="113"/>
      <c r="E126" s="113"/>
      <c r="F126" s="113"/>
      <c r="G126" s="113"/>
      <c r="H126" s="138"/>
      <c r="I126" s="52" t="s">
        <v>128</v>
      </c>
      <c r="J126" s="2" t="s">
        <v>129</v>
      </c>
      <c r="K126" s="52" t="s">
        <v>127</v>
      </c>
      <c r="L126" s="52" t="s">
        <v>130</v>
      </c>
      <c r="M126" s="135"/>
    </row>
    <row r="127" spans="1:13" ht="30" customHeight="1" x14ac:dyDescent="0.2">
      <c r="A127" s="73" t="s">
        <v>207</v>
      </c>
      <c r="B127" s="4" t="s">
        <v>152</v>
      </c>
      <c r="C127" s="4"/>
      <c r="D127" s="28" t="s">
        <v>7</v>
      </c>
      <c r="E127" s="50">
        <v>4</v>
      </c>
      <c r="F127" s="28" t="s">
        <v>150</v>
      </c>
      <c r="G127" s="37" t="s">
        <v>151</v>
      </c>
      <c r="H127" s="42">
        <v>0</v>
      </c>
      <c r="I127" s="24">
        <v>0</v>
      </c>
      <c r="J127" s="24">
        <v>0</v>
      </c>
      <c r="K127" s="24">
        <v>0</v>
      </c>
      <c r="L127" s="24">
        <v>0</v>
      </c>
      <c r="M127" s="25">
        <v>0</v>
      </c>
    </row>
    <row r="128" spans="1:13" ht="30" x14ac:dyDescent="0.2">
      <c r="A128" s="74" t="s">
        <v>208</v>
      </c>
      <c r="B128" s="4" t="s">
        <v>153</v>
      </c>
      <c r="C128" s="4"/>
      <c r="D128" s="28" t="s">
        <v>7</v>
      </c>
      <c r="E128" s="50">
        <v>4</v>
      </c>
      <c r="F128" s="28" t="s">
        <v>150</v>
      </c>
      <c r="G128" s="37" t="s">
        <v>151</v>
      </c>
      <c r="H128" s="42">
        <v>0</v>
      </c>
      <c r="I128" s="24">
        <v>0</v>
      </c>
      <c r="J128" s="24">
        <v>0</v>
      </c>
      <c r="K128" s="24">
        <v>0</v>
      </c>
      <c r="L128" s="24">
        <v>0</v>
      </c>
      <c r="M128" s="25">
        <v>0</v>
      </c>
    </row>
    <row r="129" spans="1:13" ht="20" customHeight="1" x14ac:dyDescent="0.2">
      <c r="A129" s="73" t="s">
        <v>209</v>
      </c>
      <c r="B129" s="4" t="s">
        <v>178</v>
      </c>
      <c r="C129" s="4"/>
      <c r="D129" s="28" t="s">
        <v>7</v>
      </c>
      <c r="E129" s="50">
        <v>4</v>
      </c>
      <c r="F129" s="28" t="s">
        <v>150</v>
      </c>
      <c r="G129" s="37" t="s">
        <v>151</v>
      </c>
      <c r="H129" s="42">
        <v>0</v>
      </c>
      <c r="I129" s="24">
        <v>0</v>
      </c>
      <c r="J129" s="24">
        <v>0</v>
      </c>
      <c r="K129" s="24">
        <v>0</v>
      </c>
      <c r="L129" s="24">
        <v>0</v>
      </c>
      <c r="M129" s="25">
        <v>0</v>
      </c>
    </row>
    <row r="130" spans="1:13" ht="50" customHeight="1" x14ac:dyDescent="0.2">
      <c r="A130" s="73" t="s">
        <v>212</v>
      </c>
      <c r="B130" s="33" t="s">
        <v>155</v>
      </c>
      <c r="C130" s="33"/>
      <c r="D130" s="28" t="s">
        <v>9</v>
      </c>
      <c r="E130" s="50">
        <v>2</v>
      </c>
      <c r="F130" s="104" t="s">
        <v>254</v>
      </c>
      <c r="G130" s="37" t="s">
        <v>162</v>
      </c>
      <c r="H130" s="41">
        <v>0</v>
      </c>
      <c r="I130" s="11">
        <v>0</v>
      </c>
      <c r="J130" s="12">
        <v>0</v>
      </c>
      <c r="K130" s="12">
        <v>0</v>
      </c>
      <c r="L130" s="12">
        <v>0</v>
      </c>
      <c r="M130" s="14">
        <v>0</v>
      </c>
    </row>
    <row r="131" spans="1:13" ht="40" x14ac:dyDescent="0.2">
      <c r="A131" s="73" t="s">
        <v>214</v>
      </c>
      <c r="B131" s="4" t="s">
        <v>154</v>
      </c>
      <c r="C131" s="4"/>
      <c r="D131" s="28" t="s">
        <v>7</v>
      </c>
      <c r="E131" s="50">
        <v>4</v>
      </c>
      <c r="F131" s="28" t="s">
        <v>150</v>
      </c>
      <c r="G131" s="37" t="s">
        <v>151</v>
      </c>
      <c r="H131" s="42">
        <v>0</v>
      </c>
      <c r="I131" s="24">
        <v>0</v>
      </c>
      <c r="J131" s="24">
        <v>0</v>
      </c>
      <c r="K131" s="24">
        <v>0</v>
      </c>
      <c r="L131" s="24">
        <v>0</v>
      </c>
      <c r="M131" s="25">
        <v>0</v>
      </c>
    </row>
    <row r="132" spans="1:13" ht="40" x14ac:dyDescent="0.2">
      <c r="A132" s="74" t="s">
        <v>219</v>
      </c>
      <c r="B132" s="27" t="s">
        <v>156</v>
      </c>
      <c r="C132" s="27"/>
      <c r="D132" s="28" t="s">
        <v>9</v>
      </c>
      <c r="E132" s="50">
        <v>2</v>
      </c>
      <c r="F132" s="104" t="s">
        <v>254</v>
      </c>
      <c r="G132" s="37" t="s">
        <v>162</v>
      </c>
      <c r="H132" s="42">
        <v>0</v>
      </c>
      <c r="I132" s="36">
        <v>0</v>
      </c>
      <c r="J132" s="36">
        <v>0</v>
      </c>
      <c r="K132" s="36">
        <v>0</v>
      </c>
      <c r="L132" s="36">
        <v>0</v>
      </c>
      <c r="M132" s="35">
        <v>0</v>
      </c>
    </row>
    <row r="133" spans="1:13" ht="20" x14ac:dyDescent="0.2">
      <c r="A133" s="73" t="s">
        <v>215</v>
      </c>
      <c r="B133" s="10" t="s">
        <v>157</v>
      </c>
      <c r="C133" s="10"/>
      <c r="D133" s="28" t="s">
        <v>8</v>
      </c>
      <c r="E133" s="50">
        <v>6</v>
      </c>
      <c r="F133" s="28" t="s">
        <v>146</v>
      </c>
      <c r="G133" s="37" t="s">
        <v>147</v>
      </c>
      <c r="H133" s="42">
        <v>0</v>
      </c>
      <c r="I133" s="11">
        <v>0</v>
      </c>
      <c r="J133" s="12">
        <v>0</v>
      </c>
      <c r="K133" s="12">
        <v>0</v>
      </c>
      <c r="L133" s="12">
        <v>0</v>
      </c>
      <c r="M133" s="14">
        <v>0</v>
      </c>
    </row>
    <row r="134" spans="1:13" ht="20" x14ac:dyDescent="0.2">
      <c r="A134" s="73" t="s">
        <v>216</v>
      </c>
      <c r="B134" s="10" t="s">
        <v>158</v>
      </c>
      <c r="C134" s="10"/>
      <c r="D134" s="28" t="s">
        <v>8</v>
      </c>
      <c r="E134" s="50">
        <v>6</v>
      </c>
      <c r="F134" s="28" t="s">
        <v>146</v>
      </c>
      <c r="G134" s="37" t="s">
        <v>147</v>
      </c>
      <c r="H134" s="42">
        <v>0</v>
      </c>
      <c r="I134" s="11">
        <v>0</v>
      </c>
      <c r="J134" s="12">
        <v>0</v>
      </c>
      <c r="K134" s="12">
        <v>0</v>
      </c>
      <c r="L134" s="12">
        <v>0</v>
      </c>
      <c r="M134" s="14">
        <v>0</v>
      </c>
    </row>
    <row r="135" spans="1:13" ht="30" customHeight="1" x14ac:dyDescent="0.2">
      <c r="A135" s="75" t="s">
        <v>217</v>
      </c>
      <c r="B135" s="10" t="s">
        <v>159</v>
      </c>
      <c r="C135" s="10"/>
      <c r="D135" s="28" t="s">
        <v>8</v>
      </c>
      <c r="E135" s="50">
        <v>6</v>
      </c>
      <c r="F135" s="28" t="s">
        <v>146</v>
      </c>
      <c r="G135" s="37" t="s">
        <v>147</v>
      </c>
      <c r="H135" s="42">
        <v>0</v>
      </c>
      <c r="I135" s="11">
        <v>0</v>
      </c>
      <c r="J135" s="12">
        <v>0</v>
      </c>
      <c r="K135" s="12">
        <v>0</v>
      </c>
      <c r="L135" s="12">
        <v>0</v>
      </c>
      <c r="M135" s="14">
        <v>0</v>
      </c>
    </row>
    <row r="136" spans="1:13" ht="31" thickBot="1" x14ac:dyDescent="0.25">
      <c r="A136" s="76" t="s">
        <v>218</v>
      </c>
      <c r="B136" s="6" t="s">
        <v>160</v>
      </c>
      <c r="C136" s="6"/>
      <c r="D136" s="7" t="s">
        <v>8</v>
      </c>
      <c r="E136" s="51">
        <v>6</v>
      </c>
      <c r="F136" s="7" t="s">
        <v>146</v>
      </c>
      <c r="G136" s="47" t="s">
        <v>148</v>
      </c>
      <c r="H136" s="43">
        <v>0</v>
      </c>
      <c r="I136" s="13">
        <v>0</v>
      </c>
      <c r="J136" s="8">
        <v>0</v>
      </c>
      <c r="K136" s="8">
        <v>0</v>
      </c>
      <c r="L136" s="8">
        <v>0</v>
      </c>
      <c r="M136" s="9">
        <v>0</v>
      </c>
    </row>
  </sheetData>
  <mergeCells count="127">
    <mergeCell ref="K124:L125"/>
    <mergeCell ref="D124:D126"/>
    <mergeCell ref="E124:E126"/>
    <mergeCell ref="F124:F126"/>
    <mergeCell ref="G124:G126"/>
    <mergeCell ref="H124:H126"/>
    <mergeCell ref="I124:J125"/>
    <mergeCell ref="H109:H111"/>
    <mergeCell ref="I109:J110"/>
    <mergeCell ref="K109:L110"/>
    <mergeCell ref="A122:M122"/>
    <mergeCell ref="A123:A126"/>
    <mergeCell ref="B123:B126"/>
    <mergeCell ref="C123:C126"/>
    <mergeCell ref="D123:G123"/>
    <mergeCell ref="H123:L123"/>
    <mergeCell ref="M123:M126"/>
    <mergeCell ref="A108:A111"/>
    <mergeCell ref="B108:B111"/>
    <mergeCell ref="C108:C111"/>
    <mergeCell ref="D108:G108"/>
    <mergeCell ref="H108:L108"/>
    <mergeCell ref="M108:M111"/>
    <mergeCell ref="D109:D111"/>
    <mergeCell ref="G79:G81"/>
    <mergeCell ref="H79:H81"/>
    <mergeCell ref="I79:J80"/>
    <mergeCell ref="E109:E111"/>
    <mergeCell ref="F109:F111"/>
    <mergeCell ref="G109:G111"/>
    <mergeCell ref="F94:F96"/>
    <mergeCell ref="G94:G96"/>
    <mergeCell ref="H94:H96"/>
    <mergeCell ref="I94:J95"/>
    <mergeCell ref="A107:M107"/>
    <mergeCell ref="A92:M92"/>
    <mergeCell ref="A93:A96"/>
    <mergeCell ref="B93:B96"/>
    <mergeCell ref="C93:C96"/>
    <mergeCell ref="D93:G93"/>
    <mergeCell ref="H93:L93"/>
    <mergeCell ref="M93:M96"/>
    <mergeCell ref="D94:D96"/>
    <mergeCell ref="E94:E96"/>
    <mergeCell ref="K94:L95"/>
    <mergeCell ref="H64:H66"/>
    <mergeCell ref="I64:J65"/>
    <mergeCell ref="K64:L65"/>
    <mergeCell ref="A77:M77"/>
    <mergeCell ref="A78:A81"/>
    <mergeCell ref="B78:B81"/>
    <mergeCell ref="C78:C81"/>
    <mergeCell ref="D78:G78"/>
    <mergeCell ref="H78:L78"/>
    <mergeCell ref="M78:M81"/>
    <mergeCell ref="A63:A66"/>
    <mergeCell ref="B63:B66"/>
    <mergeCell ref="C63:C66"/>
    <mergeCell ref="D63:G63"/>
    <mergeCell ref="H63:L63"/>
    <mergeCell ref="M63:M66"/>
    <mergeCell ref="D64:D66"/>
    <mergeCell ref="E64:E66"/>
    <mergeCell ref="F64:F66"/>
    <mergeCell ref="G64:G66"/>
    <mergeCell ref="K79:L80"/>
    <mergeCell ref="D79:D81"/>
    <mergeCell ref="E79:E81"/>
    <mergeCell ref="F79:F81"/>
    <mergeCell ref="F49:F51"/>
    <mergeCell ref="G49:G51"/>
    <mergeCell ref="H49:H51"/>
    <mergeCell ref="I49:J50"/>
    <mergeCell ref="K49:L50"/>
    <mergeCell ref="A62:M62"/>
    <mergeCell ref="K34:L35"/>
    <mergeCell ref="A47:M47"/>
    <mergeCell ref="A48:A51"/>
    <mergeCell ref="B48:B51"/>
    <mergeCell ref="C48:C51"/>
    <mergeCell ref="D48:G48"/>
    <mergeCell ref="H48:L48"/>
    <mergeCell ref="M48:M51"/>
    <mergeCell ref="D49:D51"/>
    <mergeCell ref="E49:E51"/>
    <mergeCell ref="D34:D36"/>
    <mergeCell ref="E34:E36"/>
    <mergeCell ref="F34:F36"/>
    <mergeCell ref="G34:G36"/>
    <mergeCell ref="H34:H36"/>
    <mergeCell ref="I34:J35"/>
    <mergeCell ref="H19:H21"/>
    <mergeCell ref="I19:J20"/>
    <mergeCell ref="K19:L20"/>
    <mergeCell ref="A32:M32"/>
    <mergeCell ref="A33:A36"/>
    <mergeCell ref="B33:B36"/>
    <mergeCell ref="C33:C36"/>
    <mergeCell ref="D33:G33"/>
    <mergeCell ref="H33:L33"/>
    <mergeCell ref="M33:M36"/>
    <mergeCell ref="A18:A21"/>
    <mergeCell ref="B18:B21"/>
    <mergeCell ref="C18:C21"/>
    <mergeCell ref="D18:G18"/>
    <mergeCell ref="H18:L18"/>
    <mergeCell ref="M18:M21"/>
    <mergeCell ref="D19:D21"/>
    <mergeCell ref="E19:E21"/>
    <mergeCell ref="F19:F21"/>
    <mergeCell ref="G19:G21"/>
    <mergeCell ref="F4:F6"/>
    <mergeCell ref="G4:G6"/>
    <mergeCell ref="H4:H6"/>
    <mergeCell ref="I4:J5"/>
    <mergeCell ref="K4:L5"/>
    <mergeCell ref="A17:M17"/>
    <mergeCell ref="A1:M1"/>
    <mergeCell ref="A2:M2"/>
    <mergeCell ref="A3:A6"/>
    <mergeCell ref="B3:B6"/>
    <mergeCell ref="C3:C6"/>
    <mergeCell ref="D3:G3"/>
    <mergeCell ref="H3:L3"/>
    <mergeCell ref="M3:M6"/>
    <mergeCell ref="D4:D6"/>
    <mergeCell ref="E4:E6"/>
  </mergeCells>
  <phoneticPr fontId="19" type="noConversion"/>
  <pageMargins left="0.7" right="0.7" top="0.78740157499999996" bottom="0.78740157499999996" header="0.3" footer="0.3"/>
  <pageSetup paperSize="9" scale="91" fitToHeight="0" orientation="landscape" r:id="rId1"/>
  <rowBreaks count="8" manualBreakCount="8">
    <brk id="16" max="16383" man="1"/>
    <brk id="31" max="16383" man="1"/>
    <brk id="46" max="16383" man="1"/>
    <brk id="61" max="16383" man="1"/>
    <brk id="76" max="16383" man="1"/>
    <brk id="91" max="16383" man="1"/>
    <brk id="106" max="16383" man="1"/>
    <brk id="1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82"/>
  <sheetViews>
    <sheetView zoomScale="150" zoomScaleNormal="150" zoomScaleSheetLayoutView="100" zoomScalePageLayoutView="150" workbookViewId="0">
      <selection activeCell="L17" sqref="L17:M17"/>
    </sheetView>
  </sheetViews>
  <sheetFormatPr baseColWidth="10" defaultColWidth="8.83203125" defaultRowHeight="15" x14ac:dyDescent="0.2"/>
  <cols>
    <col min="1" max="3" width="8.83203125" customWidth="1"/>
    <col min="4" max="4" width="10.83203125" style="1" customWidth="1"/>
    <col min="5" max="5" width="14.6640625" style="16" bestFit="1" customWidth="1"/>
    <col min="6" max="6" width="10.6640625" customWidth="1"/>
    <col min="7" max="7" width="9.5" bestFit="1" customWidth="1"/>
    <col min="12" max="12" width="9.6640625" bestFit="1" customWidth="1"/>
  </cols>
  <sheetData>
    <row r="1" spans="1:13" ht="16" thickBot="1" x14ac:dyDescent="0.25">
      <c r="A1" s="143" t="s">
        <v>64</v>
      </c>
      <c r="B1" s="144"/>
      <c r="C1" s="144"/>
      <c r="D1" s="144"/>
      <c r="E1" s="144"/>
      <c r="F1" s="144"/>
      <c r="G1" s="144"/>
      <c r="H1" s="144"/>
      <c r="I1" s="144"/>
      <c r="J1" s="145"/>
    </row>
    <row r="2" spans="1:13" ht="16" thickBot="1" x14ac:dyDescent="0.25">
      <c r="A2" s="151" t="s">
        <v>28</v>
      </c>
      <c r="B2" s="152"/>
      <c r="C2" s="152"/>
      <c r="D2" s="152"/>
      <c r="E2" s="152"/>
      <c r="F2" s="152"/>
      <c r="G2" s="152"/>
      <c r="H2" s="152"/>
      <c r="I2" s="152"/>
      <c r="J2" s="153"/>
    </row>
    <row r="3" spans="1:13" x14ac:dyDescent="0.2">
      <c r="A3" s="157" t="s">
        <v>29</v>
      </c>
      <c r="B3" s="148" t="s">
        <v>59</v>
      </c>
      <c r="C3" s="148" t="s">
        <v>60</v>
      </c>
      <c r="D3" s="148" t="s">
        <v>63</v>
      </c>
      <c r="E3" s="149" t="s">
        <v>62</v>
      </c>
      <c r="F3" s="150"/>
      <c r="G3" s="150"/>
      <c r="H3" s="150"/>
      <c r="I3" s="150"/>
      <c r="J3" s="154" t="s">
        <v>70</v>
      </c>
    </row>
    <row r="4" spans="1:13" x14ac:dyDescent="0.2">
      <c r="A4" s="125"/>
      <c r="B4" s="112"/>
      <c r="C4" s="112"/>
      <c r="D4" s="112"/>
      <c r="E4" s="111" t="s">
        <v>68</v>
      </c>
      <c r="F4" s="141" t="s">
        <v>61</v>
      </c>
      <c r="G4" s="142"/>
      <c r="H4" s="141" t="s">
        <v>11</v>
      </c>
      <c r="I4" s="142"/>
      <c r="J4" s="155"/>
    </row>
    <row r="5" spans="1:13" x14ac:dyDescent="0.2">
      <c r="A5" s="125"/>
      <c r="B5" s="112"/>
      <c r="C5" s="112"/>
      <c r="D5" s="112"/>
      <c r="E5" s="112"/>
      <c r="F5" s="111" t="s">
        <v>13</v>
      </c>
      <c r="G5" s="111" t="s">
        <v>12</v>
      </c>
      <c r="H5" s="111" t="s">
        <v>71</v>
      </c>
      <c r="I5" s="111" t="s">
        <v>72</v>
      </c>
      <c r="J5" s="155"/>
    </row>
    <row r="6" spans="1:13" x14ac:dyDescent="0.2">
      <c r="A6" s="126"/>
      <c r="B6" s="113"/>
      <c r="C6" s="113"/>
      <c r="D6" s="113"/>
      <c r="E6" s="113"/>
      <c r="F6" s="113"/>
      <c r="G6" s="113"/>
      <c r="H6" s="113"/>
      <c r="I6" s="113"/>
      <c r="J6" s="156"/>
    </row>
    <row r="7" spans="1:13" x14ac:dyDescent="0.2">
      <c r="A7" s="97" t="s">
        <v>7</v>
      </c>
      <c r="B7" s="50">
        <v>4</v>
      </c>
      <c r="C7" s="50" t="s">
        <v>150</v>
      </c>
      <c r="D7" s="50" t="s">
        <v>151</v>
      </c>
      <c r="E7" s="34">
        <v>110908.42105263159</v>
      </c>
      <c r="F7" s="45">
        <v>105363</v>
      </c>
      <c r="G7" s="34">
        <v>0</v>
      </c>
      <c r="H7" s="34">
        <v>3715.4326315789476</v>
      </c>
      <c r="I7" s="34">
        <v>1829.9884210526316</v>
      </c>
      <c r="J7" s="46">
        <v>0</v>
      </c>
    </row>
    <row r="8" spans="1:13" x14ac:dyDescent="0.2">
      <c r="A8" s="97" t="s">
        <v>9</v>
      </c>
      <c r="B8" s="50">
        <v>2</v>
      </c>
      <c r="C8" s="50">
        <v>3</v>
      </c>
      <c r="D8" s="50" t="s">
        <v>162</v>
      </c>
      <c r="E8" s="44">
        <v>16487.058823529413</v>
      </c>
      <c r="F8" s="34">
        <v>14014</v>
      </c>
      <c r="G8" s="34">
        <v>831.6</v>
      </c>
      <c r="H8" s="34">
        <v>415.8</v>
      </c>
      <c r="I8" s="34">
        <v>1225.6588235294116</v>
      </c>
      <c r="J8" s="46">
        <v>0</v>
      </c>
    </row>
    <row r="9" spans="1:13" x14ac:dyDescent="0.2">
      <c r="A9" s="146" t="s">
        <v>8</v>
      </c>
      <c r="B9" s="50">
        <v>6</v>
      </c>
      <c r="C9" s="28" t="s">
        <v>146</v>
      </c>
      <c r="D9" s="37" t="s">
        <v>147</v>
      </c>
      <c r="E9" s="34">
        <v>108847.39</v>
      </c>
      <c r="F9" s="45">
        <v>40871.25</v>
      </c>
      <c r="G9" s="45">
        <v>13623.75</v>
      </c>
      <c r="H9" s="34">
        <v>0</v>
      </c>
      <c r="I9" s="34">
        <v>54352.39</v>
      </c>
      <c r="J9" s="46">
        <v>0</v>
      </c>
      <c r="L9" s="64">
        <f>F27+G27+F36+G36</f>
        <v>27435</v>
      </c>
      <c r="M9" s="65">
        <f>L9/(F9+G9)</f>
        <v>0.50344068263143404</v>
      </c>
    </row>
    <row r="10" spans="1:13" ht="16" thickBot="1" x14ac:dyDescent="0.25">
      <c r="A10" s="147"/>
      <c r="B10" s="51">
        <v>6</v>
      </c>
      <c r="C10" s="7" t="s">
        <v>146</v>
      </c>
      <c r="D10" s="47" t="s">
        <v>148</v>
      </c>
      <c r="E10" s="17">
        <v>3250</v>
      </c>
      <c r="F10" s="49">
        <v>1950</v>
      </c>
      <c r="G10" s="49">
        <v>650</v>
      </c>
      <c r="H10" s="17">
        <v>0</v>
      </c>
      <c r="I10" s="17">
        <v>650</v>
      </c>
      <c r="J10" s="48">
        <v>0</v>
      </c>
      <c r="L10" s="64">
        <f>F28+G28+F37+G37</f>
        <v>1301</v>
      </c>
      <c r="M10" s="65">
        <f>L10/(F10+G10)</f>
        <v>0.50038461538461543</v>
      </c>
    </row>
    <row r="11" spans="1:13" ht="16" thickBot="1" x14ac:dyDescent="0.25">
      <c r="A11" s="158">
        <v>2016</v>
      </c>
      <c r="B11" s="159"/>
      <c r="C11" s="159"/>
      <c r="D11" s="159"/>
      <c r="E11" s="159"/>
      <c r="F11" s="159"/>
      <c r="G11" s="159"/>
      <c r="H11" s="159"/>
      <c r="I11" s="159"/>
      <c r="J11" s="160"/>
    </row>
    <row r="12" spans="1:13" x14ac:dyDescent="0.2">
      <c r="A12" s="125" t="s">
        <v>29</v>
      </c>
      <c r="B12" s="112" t="s">
        <v>15</v>
      </c>
      <c r="C12" s="112" t="s">
        <v>14</v>
      </c>
      <c r="D12" s="112" t="s">
        <v>63</v>
      </c>
      <c r="E12" s="161" t="s">
        <v>1</v>
      </c>
      <c r="F12" s="162"/>
      <c r="G12" s="162"/>
      <c r="H12" s="162"/>
      <c r="I12" s="163"/>
      <c r="J12" s="134" t="s">
        <v>2</v>
      </c>
    </row>
    <row r="13" spans="1:13" x14ac:dyDescent="0.2">
      <c r="A13" s="125"/>
      <c r="B13" s="112"/>
      <c r="C13" s="112"/>
      <c r="D13" s="112"/>
      <c r="E13" s="111" t="s">
        <v>4</v>
      </c>
      <c r="F13" s="141" t="s">
        <v>16</v>
      </c>
      <c r="G13" s="142"/>
      <c r="H13" s="141" t="s">
        <v>11</v>
      </c>
      <c r="I13" s="142"/>
      <c r="J13" s="134"/>
    </row>
    <row r="14" spans="1:13" x14ac:dyDescent="0.2">
      <c r="A14" s="125"/>
      <c r="B14" s="112"/>
      <c r="C14" s="112"/>
      <c r="D14" s="112"/>
      <c r="E14" s="112"/>
      <c r="F14" s="111" t="s">
        <v>13</v>
      </c>
      <c r="G14" s="111" t="s">
        <v>12</v>
      </c>
      <c r="H14" s="111" t="s">
        <v>5</v>
      </c>
      <c r="I14" s="111" t="s">
        <v>6</v>
      </c>
      <c r="J14" s="134"/>
    </row>
    <row r="15" spans="1:13" x14ac:dyDescent="0.2">
      <c r="A15" s="126"/>
      <c r="B15" s="113"/>
      <c r="C15" s="113"/>
      <c r="D15" s="113"/>
      <c r="E15" s="113"/>
      <c r="F15" s="113"/>
      <c r="G15" s="113"/>
      <c r="H15" s="113"/>
      <c r="I15" s="113"/>
      <c r="J15" s="135"/>
    </row>
    <row r="16" spans="1:13" x14ac:dyDescent="0.2">
      <c r="A16" s="98" t="s">
        <v>7</v>
      </c>
      <c r="B16" s="50">
        <v>4</v>
      </c>
      <c r="C16" s="50" t="s">
        <v>150</v>
      </c>
      <c r="D16" s="50" t="s">
        <v>151</v>
      </c>
      <c r="E16" s="18">
        <v>0</v>
      </c>
      <c r="F16" s="24">
        <v>0</v>
      </c>
      <c r="G16" s="24">
        <v>0</v>
      </c>
      <c r="H16" s="24">
        <v>0</v>
      </c>
      <c r="I16" s="24">
        <v>0</v>
      </c>
      <c r="J16" s="25">
        <v>0</v>
      </c>
    </row>
    <row r="17" spans="1:13" x14ac:dyDescent="0.2">
      <c r="A17" s="98" t="s">
        <v>9</v>
      </c>
      <c r="B17" s="50">
        <v>2</v>
      </c>
      <c r="C17" s="28">
        <v>3</v>
      </c>
      <c r="D17" s="37" t="s">
        <v>162</v>
      </c>
      <c r="E17" s="18">
        <v>0</v>
      </c>
      <c r="F17" s="11">
        <v>0</v>
      </c>
      <c r="G17" s="11">
        <v>0</v>
      </c>
      <c r="H17" s="11">
        <v>0</v>
      </c>
      <c r="I17" s="11">
        <v>0</v>
      </c>
      <c r="J17" s="38">
        <v>0</v>
      </c>
      <c r="L17" s="64"/>
      <c r="M17" s="64"/>
    </row>
    <row r="18" spans="1:13" x14ac:dyDescent="0.2">
      <c r="A18" s="164" t="s">
        <v>8</v>
      </c>
      <c r="B18" s="50">
        <v>6</v>
      </c>
      <c r="C18" s="28" t="s">
        <v>146</v>
      </c>
      <c r="D18" s="37" t="s">
        <v>147</v>
      </c>
      <c r="E18" s="18">
        <v>0</v>
      </c>
      <c r="F18" s="12">
        <v>0</v>
      </c>
      <c r="G18" s="12">
        <v>0</v>
      </c>
      <c r="H18" s="12">
        <v>0</v>
      </c>
      <c r="I18" s="12">
        <v>0</v>
      </c>
      <c r="J18" s="14">
        <v>0</v>
      </c>
    </row>
    <row r="19" spans="1:13" ht="16" thickBot="1" x14ac:dyDescent="0.25">
      <c r="A19" s="147"/>
      <c r="B19" s="51">
        <v>6</v>
      </c>
      <c r="C19" s="7" t="s">
        <v>146</v>
      </c>
      <c r="D19" s="47" t="s">
        <v>148</v>
      </c>
      <c r="E19" s="18">
        <v>0</v>
      </c>
      <c r="F19" s="13">
        <v>0</v>
      </c>
      <c r="G19" s="8">
        <v>0</v>
      </c>
      <c r="H19" s="8">
        <v>0</v>
      </c>
      <c r="I19" s="8">
        <v>0</v>
      </c>
      <c r="J19" s="9">
        <v>0</v>
      </c>
      <c r="K19" t="s">
        <v>53</v>
      </c>
    </row>
    <row r="20" spans="1:13" x14ac:dyDescent="0.2">
      <c r="A20" s="118">
        <v>2017</v>
      </c>
      <c r="B20" s="119"/>
      <c r="C20" s="119"/>
      <c r="D20" s="119"/>
      <c r="E20" s="119"/>
      <c r="F20" s="119"/>
      <c r="G20" s="119"/>
      <c r="H20" s="119"/>
      <c r="I20" s="119"/>
      <c r="J20" s="120"/>
    </row>
    <row r="21" spans="1:13" x14ac:dyDescent="0.2">
      <c r="A21" s="124" t="s">
        <v>29</v>
      </c>
      <c r="B21" s="111" t="s">
        <v>15</v>
      </c>
      <c r="C21" s="111" t="s">
        <v>14</v>
      </c>
      <c r="D21" s="111" t="s">
        <v>63</v>
      </c>
      <c r="E21" s="130" t="s">
        <v>1</v>
      </c>
      <c r="F21" s="131"/>
      <c r="G21" s="131"/>
      <c r="H21" s="131"/>
      <c r="I21" s="132"/>
      <c r="J21" s="133" t="s">
        <v>2</v>
      </c>
    </row>
    <row r="22" spans="1:13" x14ac:dyDescent="0.2">
      <c r="A22" s="125"/>
      <c r="B22" s="112"/>
      <c r="C22" s="112"/>
      <c r="D22" s="112"/>
      <c r="E22" s="111" t="s">
        <v>4</v>
      </c>
      <c r="F22" s="141" t="s">
        <v>16</v>
      </c>
      <c r="G22" s="142"/>
      <c r="H22" s="141" t="s">
        <v>11</v>
      </c>
      <c r="I22" s="142"/>
      <c r="J22" s="134"/>
    </row>
    <row r="23" spans="1:13" x14ac:dyDescent="0.2">
      <c r="A23" s="125"/>
      <c r="B23" s="112"/>
      <c r="C23" s="112"/>
      <c r="D23" s="112"/>
      <c r="E23" s="112"/>
      <c r="F23" s="111" t="s">
        <v>13</v>
      </c>
      <c r="G23" s="111" t="s">
        <v>12</v>
      </c>
      <c r="H23" s="111" t="s">
        <v>5</v>
      </c>
      <c r="I23" s="111" t="s">
        <v>6</v>
      </c>
      <c r="J23" s="134"/>
    </row>
    <row r="24" spans="1:13" x14ac:dyDescent="0.2">
      <c r="A24" s="126"/>
      <c r="B24" s="113"/>
      <c r="C24" s="113"/>
      <c r="D24" s="113"/>
      <c r="E24" s="113"/>
      <c r="F24" s="113"/>
      <c r="G24" s="113"/>
      <c r="H24" s="113"/>
      <c r="I24" s="113"/>
      <c r="J24" s="135"/>
    </row>
    <row r="25" spans="1:13" x14ac:dyDescent="0.2">
      <c r="A25" s="97" t="s">
        <v>7</v>
      </c>
      <c r="B25" s="28">
        <v>4</v>
      </c>
      <c r="C25" s="28" t="s">
        <v>150</v>
      </c>
      <c r="D25" s="28" t="s">
        <v>151</v>
      </c>
      <c r="E25" s="34">
        <v>11090.810526315789</v>
      </c>
      <c r="F25" s="34">
        <v>10536.269999999999</v>
      </c>
      <c r="G25" s="34">
        <v>0</v>
      </c>
      <c r="H25" s="34">
        <v>371.54263157894735</v>
      </c>
      <c r="I25" s="34">
        <v>182.99789473684211</v>
      </c>
      <c r="J25" s="46">
        <v>0</v>
      </c>
    </row>
    <row r="26" spans="1:13" x14ac:dyDescent="0.2">
      <c r="A26" s="97" t="s">
        <v>9</v>
      </c>
      <c r="B26" s="50">
        <v>2</v>
      </c>
      <c r="C26" s="28">
        <v>3</v>
      </c>
      <c r="D26" s="37" t="s">
        <v>162</v>
      </c>
      <c r="E26" s="86">
        <v>0</v>
      </c>
      <c r="F26" s="86">
        <v>0</v>
      </c>
      <c r="G26" s="86">
        <v>0</v>
      </c>
      <c r="H26" s="86">
        <v>0</v>
      </c>
      <c r="I26" s="86">
        <v>0</v>
      </c>
      <c r="J26" s="102">
        <v>0</v>
      </c>
    </row>
    <row r="27" spans="1:13" x14ac:dyDescent="0.2">
      <c r="A27" s="146" t="s">
        <v>8</v>
      </c>
      <c r="B27" s="50">
        <v>6</v>
      </c>
      <c r="C27" s="28" t="s">
        <v>146</v>
      </c>
      <c r="D27" s="37" t="s">
        <v>147</v>
      </c>
      <c r="E27" s="34">
        <v>11260.2</v>
      </c>
      <c r="F27" s="83">
        <v>4227.75</v>
      </c>
      <c r="G27" s="83">
        <v>1409.25</v>
      </c>
      <c r="H27" s="34">
        <v>0</v>
      </c>
      <c r="I27" s="34">
        <v>5623.2031372549009</v>
      </c>
      <c r="J27" s="46">
        <v>0</v>
      </c>
    </row>
    <row r="28" spans="1:13" ht="16" thickBot="1" x14ac:dyDescent="0.25">
      <c r="A28" s="147"/>
      <c r="B28" s="51">
        <v>6</v>
      </c>
      <c r="C28" s="7" t="s">
        <v>146</v>
      </c>
      <c r="D28" s="47" t="s">
        <v>148</v>
      </c>
      <c r="E28" s="17">
        <v>1626</v>
      </c>
      <c r="F28" s="20">
        <v>976</v>
      </c>
      <c r="G28" s="13">
        <v>325</v>
      </c>
      <c r="H28" s="8">
        <v>0</v>
      </c>
      <c r="I28" s="8">
        <v>325</v>
      </c>
      <c r="J28" s="9">
        <v>0</v>
      </c>
    </row>
    <row r="29" spans="1:13" x14ac:dyDescent="0.2">
      <c r="A29" s="118">
        <v>2018</v>
      </c>
      <c r="B29" s="119"/>
      <c r="C29" s="119"/>
      <c r="D29" s="119"/>
      <c r="E29" s="119"/>
      <c r="F29" s="119"/>
      <c r="G29" s="119"/>
      <c r="H29" s="119"/>
      <c r="I29" s="119"/>
      <c r="J29" s="120"/>
      <c r="M29" s="64"/>
    </row>
    <row r="30" spans="1:13" x14ac:dyDescent="0.2">
      <c r="A30" s="124" t="s">
        <v>29</v>
      </c>
      <c r="B30" s="111" t="s">
        <v>15</v>
      </c>
      <c r="C30" s="111" t="s">
        <v>14</v>
      </c>
      <c r="D30" s="111" t="s">
        <v>63</v>
      </c>
      <c r="E30" s="130" t="s">
        <v>1</v>
      </c>
      <c r="F30" s="131"/>
      <c r="G30" s="131"/>
      <c r="H30" s="131"/>
      <c r="I30" s="132"/>
      <c r="J30" s="133" t="s">
        <v>2</v>
      </c>
    </row>
    <row r="31" spans="1:13" x14ac:dyDescent="0.2">
      <c r="A31" s="125"/>
      <c r="B31" s="112"/>
      <c r="C31" s="112"/>
      <c r="D31" s="112"/>
      <c r="E31" s="111" t="s">
        <v>4</v>
      </c>
      <c r="F31" s="141" t="s">
        <v>16</v>
      </c>
      <c r="G31" s="142"/>
      <c r="H31" s="141" t="s">
        <v>11</v>
      </c>
      <c r="I31" s="142"/>
      <c r="J31" s="134"/>
      <c r="L31" s="64"/>
    </row>
    <row r="32" spans="1:13" x14ac:dyDescent="0.2">
      <c r="A32" s="125"/>
      <c r="B32" s="112"/>
      <c r="C32" s="112"/>
      <c r="D32" s="112"/>
      <c r="E32" s="112"/>
      <c r="F32" s="111" t="s">
        <v>13</v>
      </c>
      <c r="G32" s="111" t="s">
        <v>12</v>
      </c>
      <c r="H32" s="111" t="s">
        <v>5</v>
      </c>
      <c r="I32" s="111" t="s">
        <v>6</v>
      </c>
      <c r="J32" s="134"/>
    </row>
    <row r="33" spans="1:10" x14ac:dyDescent="0.2">
      <c r="A33" s="126"/>
      <c r="B33" s="113"/>
      <c r="C33" s="113"/>
      <c r="D33" s="113"/>
      <c r="E33" s="113"/>
      <c r="F33" s="113"/>
      <c r="G33" s="113"/>
      <c r="H33" s="113"/>
      <c r="I33" s="113"/>
      <c r="J33" s="135"/>
    </row>
    <row r="34" spans="1:10" x14ac:dyDescent="0.2">
      <c r="A34" s="97" t="s">
        <v>7</v>
      </c>
      <c r="B34" s="50">
        <v>4</v>
      </c>
      <c r="C34" s="50" t="s">
        <v>150</v>
      </c>
      <c r="D34" s="50" t="s">
        <v>151</v>
      </c>
      <c r="E34" s="34">
        <v>22181.673684210527</v>
      </c>
      <c r="F34" s="34">
        <v>21072.589999999997</v>
      </c>
      <c r="G34" s="34">
        <v>0</v>
      </c>
      <c r="H34" s="34">
        <v>743.0863157894737</v>
      </c>
      <c r="I34" s="34">
        <v>365.99736842105267</v>
      </c>
      <c r="J34" s="46">
        <v>0</v>
      </c>
    </row>
    <row r="35" spans="1:10" x14ac:dyDescent="0.2">
      <c r="A35" s="97" t="s">
        <v>9</v>
      </c>
      <c r="B35" s="50">
        <v>2</v>
      </c>
      <c r="C35" s="28">
        <v>3</v>
      </c>
      <c r="D35" s="37" t="s">
        <v>162</v>
      </c>
      <c r="E35" s="86">
        <v>1100</v>
      </c>
      <c r="F35" s="86">
        <v>935</v>
      </c>
      <c r="G35" s="86">
        <v>45</v>
      </c>
      <c r="H35" s="86">
        <v>22.5</v>
      </c>
      <c r="I35" s="86">
        <v>97.5</v>
      </c>
      <c r="J35" s="102">
        <v>0</v>
      </c>
    </row>
    <row r="36" spans="1:10" x14ac:dyDescent="0.2">
      <c r="A36" s="139" t="s">
        <v>8</v>
      </c>
      <c r="B36" s="50">
        <v>6</v>
      </c>
      <c r="C36" s="28" t="s">
        <v>146</v>
      </c>
      <c r="D36" s="37" t="s">
        <v>147</v>
      </c>
      <c r="E36" s="34">
        <v>43539.82</v>
      </c>
      <c r="F36" s="83">
        <v>16348.5</v>
      </c>
      <c r="G36" s="83">
        <v>5449.5</v>
      </c>
      <c r="H36" s="34">
        <v>0</v>
      </c>
      <c r="I36" s="34">
        <v>21741.82</v>
      </c>
      <c r="J36" s="46">
        <v>0</v>
      </c>
    </row>
    <row r="37" spans="1:10" ht="16" thickBot="1" x14ac:dyDescent="0.25">
      <c r="A37" s="140"/>
      <c r="B37" s="51">
        <v>6</v>
      </c>
      <c r="C37" s="7" t="s">
        <v>146</v>
      </c>
      <c r="D37" s="47" t="s">
        <v>148</v>
      </c>
      <c r="E37" s="17">
        <v>0</v>
      </c>
      <c r="F37" s="13">
        <v>0</v>
      </c>
      <c r="G37" s="13">
        <v>0</v>
      </c>
      <c r="H37" s="8">
        <v>0</v>
      </c>
      <c r="I37" s="8">
        <v>0</v>
      </c>
      <c r="J37" s="9">
        <v>0</v>
      </c>
    </row>
    <row r="38" spans="1:10" x14ac:dyDescent="0.2">
      <c r="A38" s="118">
        <v>2019</v>
      </c>
      <c r="B38" s="119"/>
      <c r="C38" s="119"/>
      <c r="D38" s="119"/>
      <c r="E38" s="119"/>
      <c r="F38" s="119"/>
      <c r="G38" s="119"/>
      <c r="H38" s="119"/>
      <c r="I38" s="119"/>
      <c r="J38" s="120"/>
    </row>
    <row r="39" spans="1:10" x14ac:dyDescent="0.2">
      <c r="A39" s="124" t="s">
        <v>29</v>
      </c>
      <c r="B39" s="111" t="s">
        <v>15</v>
      </c>
      <c r="C39" s="111" t="s">
        <v>14</v>
      </c>
      <c r="D39" s="111" t="s">
        <v>63</v>
      </c>
      <c r="E39" s="130" t="s">
        <v>1</v>
      </c>
      <c r="F39" s="131"/>
      <c r="G39" s="131"/>
      <c r="H39" s="131"/>
      <c r="I39" s="132"/>
      <c r="J39" s="133" t="s">
        <v>2</v>
      </c>
    </row>
    <row r="40" spans="1:10" x14ac:dyDescent="0.2">
      <c r="A40" s="125"/>
      <c r="B40" s="112"/>
      <c r="C40" s="112"/>
      <c r="D40" s="112"/>
      <c r="E40" s="111" t="s">
        <v>4</v>
      </c>
      <c r="F40" s="141" t="s">
        <v>16</v>
      </c>
      <c r="G40" s="142"/>
      <c r="H40" s="141" t="s">
        <v>11</v>
      </c>
      <c r="I40" s="142"/>
      <c r="J40" s="134"/>
    </row>
    <row r="41" spans="1:10" x14ac:dyDescent="0.2">
      <c r="A41" s="125"/>
      <c r="B41" s="112"/>
      <c r="C41" s="112"/>
      <c r="D41" s="112"/>
      <c r="E41" s="112"/>
      <c r="F41" s="111" t="s">
        <v>13</v>
      </c>
      <c r="G41" s="111" t="s">
        <v>12</v>
      </c>
      <c r="H41" s="111" t="s">
        <v>5</v>
      </c>
      <c r="I41" s="111" t="s">
        <v>6</v>
      </c>
      <c r="J41" s="134"/>
    </row>
    <row r="42" spans="1:10" x14ac:dyDescent="0.2">
      <c r="A42" s="126"/>
      <c r="B42" s="113"/>
      <c r="C42" s="113"/>
      <c r="D42" s="113"/>
      <c r="E42" s="113"/>
      <c r="F42" s="113"/>
      <c r="G42" s="113"/>
      <c r="H42" s="113"/>
      <c r="I42" s="113"/>
      <c r="J42" s="135"/>
    </row>
    <row r="43" spans="1:10" x14ac:dyDescent="0.2">
      <c r="A43" s="97" t="s">
        <v>7</v>
      </c>
      <c r="B43" s="50">
        <v>4</v>
      </c>
      <c r="C43" s="50" t="s">
        <v>150</v>
      </c>
      <c r="D43" s="50" t="s">
        <v>151</v>
      </c>
      <c r="E43" s="34">
        <v>33272.536842105263</v>
      </c>
      <c r="F43" s="34">
        <v>31608.91</v>
      </c>
      <c r="G43" s="34">
        <v>0</v>
      </c>
      <c r="H43" s="34">
        <v>1114.6300000000001</v>
      </c>
      <c r="I43" s="34">
        <v>548.99684210526323</v>
      </c>
      <c r="J43" s="46">
        <v>0</v>
      </c>
    </row>
    <row r="44" spans="1:10" x14ac:dyDescent="0.2">
      <c r="A44" s="97" t="s">
        <v>9</v>
      </c>
      <c r="B44" s="50">
        <v>2</v>
      </c>
      <c r="C44" s="28">
        <v>3</v>
      </c>
      <c r="D44" s="37" t="s">
        <v>162</v>
      </c>
      <c r="E44" s="86">
        <v>5700</v>
      </c>
      <c r="F44" s="86">
        <v>4845</v>
      </c>
      <c r="G44" s="86">
        <v>243</v>
      </c>
      <c r="H44" s="86">
        <v>121.5</v>
      </c>
      <c r="I44" s="86">
        <v>490.5</v>
      </c>
      <c r="J44" s="102">
        <v>0</v>
      </c>
    </row>
    <row r="45" spans="1:10" x14ac:dyDescent="0.2">
      <c r="A45" s="139" t="s">
        <v>8</v>
      </c>
      <c r="B45" s="50">
        <v>6</v>
      </c>
      <c r="C45" s="28" t="s">
        <v>146</v>
      </c>
      <c r="D45" s="37" t="s">
        <v>147</v>
      </c>
      <c r="E45" s="34">
        <v>21735.294117647059</v>
      </c>
      <c r="F45" s="34">
        <v>8160</v>
      </c>
      <c r="G45" s="34">
        <v>2720</v>
      </c>
      <c r="H45" s="34">
        <v>0</v>
      </c>
      <c r="I45" s="34">
        <v>10855.294117647059</v>
      </c>
      <c r="J45" s="46">
        <v>0</v>
      </c>
    </row>
    <row r="46" spans="1:10" ht="16" thickBot="1" x14ac:dyDescent="0.25">
      <c r="A46" s="140"/>
      <c r="B46" s="51">
        <v>6</v>
      </c>
      <c r="C46" s="7" t="s">
        <v>146</v>
      </c>
      <c r="D46" s="47" t="s">
        <v>148</v>
      </c>
      <c r="E46" s="17">
        <v>1624</v>
      </c>
      <c r="F46" s="20">
        <v>974</v>
      </c>
      <c r="G46" s="20">
        <v>325</v>
      </c>
      <c r="H46" s="19">
        <v>0</v>
      </c>
      <c r="I46" s="19">
        <v>325</v>
      </c>
      <c r="J46" s="66">
        <v>0</v>
      </c>
    </row>
    <row r="47" spans="1:10" x14ac:dyDescent="0.2">
      <c r="A47" s="118">
        <v>2020</v>
      </c>
      <c r="B47" s="119"/>
      <c r="C47" s="119"/>
      <c r="D47" s="119"/>
      <c r="E47" s="119"/>
      <c r="F47" s="119"/>
      <c r="G47" s="119"/>
      <c r="H47" s="119"/>
      <c r="I47" s="119"/>
      <c r="J47" s="120"/>
    </row>
    <row r="48" spans="1:10" x14ac:dyDescent="0.2">
      <c r="A48" s="124" t="s">
        <v>29</v>
      </c>
      <c r="B48" s="111" t="s">
        <v>15</v>
      </c>
      <c r="C48" s="111" t="s">
        <v>14</v>
      </c>
      <c r="D48" s="111" t="s">
        <v>63</v>
      </c>
      <c r="E48" s="130" t="s">
        <v>1</v>
      </c>
      <c r="F48" s="131"/>
      <c r="G48" s="131"/>
      <c r="H48" s="131"/>
      <c r="I48" s="132"/>
      <c r="J48" s="133" t="s">
        <v>2</v>
      </c>
    </row>
    <row r="49" spans="1:10" x14ac:dyDescent="0.2">
      <c r="A49" s="125"/>
      <c r="B49" s="112"/>
      <c r="C49" s="112"/>
      <c r="D49" s="112"/>
      <c r="E49" s="111" t="s">
        <v>4</v>
      </c>
      <c r="F49" s="141" t="s">
        <v>16</v>
      </c>
      <c r="G49" s="142"/>
      <c r="H49" s="141" t="s">
        <v>11</v>
      </c>
      <c r="I49" s="142"/>
      <c r="J49" s="134"/>
    </row>
    <row r="50" spans="1:10" x14ac:dyDescent="0.2">
      <c r="A50" s="125"/>
      <c r="B50" s="112"/>
      <c r="C50" s="112"/>
      <c r="D50" s="112"/>
      <c r="E50" s="112"/>
      <c r="F50" s="111" t="s">
        <v>13</v>
      </c>
      <c r="G50" s="111" t="s">
        <v>12</v>
      </c>
      <c r="H50" s="111" t="s">
        <v>5</v>
      </c>
      <c r="I50" s="111" t="s">
        <v>6</v>
      </c>
      <c r="J50" s="134"/>
    </row>
    <row r="51" spans="1:10" x14ac:dyDescent="0.2">
      <c r="A51" s="126"/>
      <c r="B51" s="113"/>
      <c r="C51" s="113"/>
      <c r="D51" s="113"/>
      <c r="E51" s="113"/>
      <c r="F51" s="113"/>
      <c r="G51" s="113"/>
      <c r="H51" s="113"/>
      <c r="I51" s="113"/>
      <c r="J51" s="135"/>
    </row>
    <row r="52" spans="1:10" x14ac:dyDescent="0.2">
      <c r="A52" s="97" t="s">
        <v>7</v>
      </c>
      <c r="B52" s="50">
        <v>4</v>
      </c>
      <c r="C52" s="50" t="s">
        <v>150</v>
      </c>
      <c r="D52" s="50" t="s">
        <v>151</v>
      </c>
      <c r="E52" s="34">
        <v>22181.673684210527</v>
      </c>
      <c r="F52" s="34">
        <v>21072.589999999997</v>
      </c>
      <c r="G52" s="34">
        <v>0</v>
      </c>
      <c r="H52" s="34">
        <v>743.0863157894737</v>
      </c>
      <c r="I52" s="34">
        <v>365.99736842105267</v>
      </c>
      <c r="J52" s="46">
        <v>0</v>
      </c>
    </row>
    <row r="53" spans="1:10" x14ac:dyDescent="0.2">
      <c r="A53" s="97" t="s">
        <v>9</v>
      </c>
      <c r="B53" s="50">
        <v>2</v>
      </c>
      <c r="C53" s="28">
        <v>3</v>
      </c>
      <c r="D53" s="37" t="s">
        <v>162</v>
      </c>
      <c r="E53" s="86">
        <v>5700</v>
      </c>
      <c r="F53" s="86">
        <v>4845</v>
      </c>
      <c r="G53" s="86">
        <v>243</v>
      </c>
      <c r="H53" s="86">
        <v>121.5</v>
      </c>
      <c r="I53" s="86">
        <v>490.5</v>
      </c>
      <c r="J53" s="102">
        <v>0</v>
      </c>
    </row>
    <row r="54" spans="1:10" x14ac:dyDescent="0.2">
      <c r="A54" s="139" t="s">
        <v>8</v>
      </c>
      <c r="B54" s="50">
        <v>6</v>
      </c>
      <c r="C54" s="28" t="s">
        <v>146</v>
      </c>
      <c r="D54" s="37" t="s">
        <v>147</v>
      </c>
      <c r="E54" s="34">
        <v>21735.294117647059</v>
      </c>
      <c r="F54" s="34">
        <v>8160</v>
      </c>
      <c r="G54" s="34">
        <v>2720</v>
      </c>
      <c r="H54" s="34">
        <v>0</v>
      </c>
      <c r="I54" s="34">
        <v>10855.294117647059</v>
      </c>
      <c r="J54" s="46">
        <v>0</v>
      </c>
    </row>
    <row r="55" spans="1:10" ht="16" thickBot="1" x14ac:dyDescent="0.25">
      <c r="A55" s="140"/>
      <c r="B55" s="51">
        <v>6</v>
      </c>
      <c r="C55" s="7" t="s">
        <v>146</v>
      </c>
      <c r="D55" s="47" t="s">
        <v>148</v>
      </c>
      <c r="E55" s="17">
        <v>0</v>
      </c>
      <c r="F55" s="13">
        <v>0</v>
      </c>
      <c r="G55" s="13">
        <v>0</v>
      </c>
      <c r="H55" s="8">
        <v>0</v>
      </c>
      <c r="I55" s="8">
        <v>0</v>
      </c>
      <c r="J55" s="9">
        <v>0</v>
      </c>
    </row>
    <row r="56" spans="1:10" x14ac:dyDescent="0.2">
      <c r="A56" s="118">
        <v>2021</v>
      </c>
      <c r="B56" s="119"/>
      <c r="C56" s="119"/>
      <c r="D56" s="119"/>
      <c r="E56" s="119"/>
      <c r="F56" s="119"/>
      <c r="G56" s="119"/>
      <c r="H56" s="119"/>
      <c r="I56" s="119"/>
      <c r="J56" s="120"/>
    </row>
    <row r="57" spans="1:10" x14ac:dyDescent="0.2">
      <c r="A57" s="124" t="s">
        <v>29</v>
      </c>
      <c r="B57" s="111" t="s">
        <v>15</v>
      </c>
      <c r="C57" s="111" t="s">
        <v>14</v>
      </c>
      <c r="D57" s="111" t="s">
        <v>63</v>
      </c>
      <c r="E57" s="130" t="s">
        <v>1</v>
      </c>
      <c r="F57" s="131"/>
      <c r="G57" s="131"/>
      <c r="H57" s="131"/>
      <c r="I57" s="132"/>
      <c r="J57" s="133" t="s">
        <v>2</v>
      </c>
    </row>
    <row r="58" spans="1:10" x14ac:dyDescent="0.2">
      <c r="A58" s="125"/>
      <c r="B58" s="112"/>
      <c r="C58" s="112"/>
      <c r="D58" s="112"/>
      <c r="E58" s="111" t="s">
        <v>4</v>
      </c>
      <c r="F58" s="141" t="s">
        <v>16</v>
      </c>
      <c r="G58" s="142"/>
      <c r="H58" s="141" t="s">
        <v>11</v>
      </c>
      <c r="I58" s="142"/>
      <c r="J58" s="134"/>
    </row>
    <row r="59" spans="1:10" x14ac:dyDescent="0.2">
      <c r="A59" s="125"/>
      <c r="B59" s="112"/>
      <c r="C59" s="112"/>
      <c r="D59" s="112"/>
      <c r="E59" s="112"/>
      <c r="F59" s="111" t="s">
        <v>13</v>
      </c>
      <c r="G59" s="111" t="s">
        <v>12</v>
      </c>
      <c r="H59" s="111" t="s">
        <v>5</v>
      </c>
      <c r="I59" s="111" t="s">
        <v>6</v>
      </c>
      <c r="J59" s="134"/>
    </row>
    <row r="60" spans="1:10" x14ac:dyDescent="0.2">
      <c r="A60" s="126"/>
      <c r="B60" s="113"/>
      <c r="C60" s="113"/>
      <c r="D60" s="113"/>
      <c r="E60" s="113"/>
      <c r="F60" s="113"/>
      <c r="G60" s="113"/>
      <c r="H60" s="113"/>
      <c r="I60" s="113"/>
      <c r="J60" s="135"/>
    </row>
    <row r="61" spans="1:10" x14ac:dyDescent="0.2">
      <c r="A61" s="97" t="s">
        <v>7</v>
      </c>
      <c r="B61" s="50">
        <v>4</v>
      </c>
      <c r="C61" s="50" t="s">
        <v>150</v>
      </c>
      <c r="D61" s="50" t="s">
        <v>151</v>
      </c>
      <c r="E61" s="34">
        <v>11090.863157894737</v>
      </c>
      <c r="F61" s="34">
        <v>10536.32</v>
      </c>
      <c r="G61" s="34">
        <v>0</v>
      </c>
      <c r="H61" s="34">
        <v>371.54368421052629</v>
      </c>
      <c r="I61" s="34">
        <v>182.99947368421053</v>
      </c>
      <c r="J61" s="46">
        <v>0</v>
      </c>
    </row>
    <row r="62" spans="1:10" x14ac:dyDescent="0.2">
      <c r="A62" s="97" t="s">
        <v>9</v>
      </c>
      <c r="B62" s="50">
        <v>2</v>
      </c>
      <c r="C62" s="28">
        <v>3</v>
      </c>
      <c r="D62" s="37" t="s">
        <v>162</v>
      </c>
      <c r="E62" s="86">
        <v>3347.06</v>
      </c>
      <c r="F62" s="86">
        <v>2845</v>
      </c>
      <c r="G62" s="86">
        <v>243</v>
      </c>
      <c r="H62" s="86">
        <v>121.5</v>
      </c>
      <c r="I62" s="86">
        <v>137.56</v>
      </c>
      <c r="J62" s="102">
        <v>0</v>
      </c>
    </row>
    <row r="63" spans="1:10" x14ac:dyDescent="0.2">
      <c r="A63" s="139" t="s">
        <v>8</v>
      </c>
      <c r="B63" s="50">
        <v>6</v>
      </c>
      <c r="C63" s="28" t="s">
        <v>146</v>
      </c>
      <c r="D63" s="37" t="s">
        <v>147</v>
      </c>
      <c r="E63" s="34">
        <v>10576.797385620916</v>
      </c>
      <c r="F63" s="34">
        <v>3975</v>
      </c>
      <c r="G63" s="34">
        <v>1325</v>
      </c>
      <c r="H63" s="34">
        <v>0</v>
      </c>
      <c r="I63" s="34">
        <v>5276.7973856209155</v>
      </c>
      <c r="J63" s="46">
        <v>0</v>
      </c>
    </row>
    <row r="64" spans="1:10" ht="16" thickBot="1" x14ac:dyDescent="0.25">
      <c r="A64" s="140"/>
      <c r="B64" s="51">
        <v>6</v>
      </c>
      <c r="C64" s="7" t="s">
        <v>146</v>
      </c>
      <c r="D64" s="47" t="s">
        <v>148</v>
      </c>
      <c r="E64" s="17">
        <v>0</v>
      </c>
      <c r="F64" s="13">
        <v>0</v>
      </c>
      <c r="G64" s="13">
        <v>0</v>
      </c>
      <c r="H64" s="8">
        <v>0</v>
      </c>
      <c r="I64" s="8">
        <v>0</v>
      </c>
      <c r="J64" s="9">
        <v>0</v>
      </c>
    </row>
    <row r="65" spans="1:10" x14ac:dyDescent="0.2">
      <c r="A65" s="118">
        <v>2022</v>
      </c>
      <c r="B65" s="119"/>
      <c r="C65" s="119"/>
      <c r="D65" s="119"/>
      <c r="E65" s="119"/>
      <c r="F65" s="119"/>
      <c r="G65" s="119"/>
      <c r="H65" s="119"/>
      <c r="I65" s="119"/>
      <c r="J65" s="120"/>
    </row>
    <row r="66" spans="1:10" x14ac:dyDescent="0.2">
      <c r="A66" s="124" t="s">
        <v>29</v>
      </c>
      <c r="B66" s="111" t="s">
        <v>15</v>
      </c>
      <c r="C66" s="111" t="s">
        <v>14</v>
      </c>
      <c r="D66" s="111" t="s">
        <v>63</v>
      </c>
      <c r="E66" s="130" t="s">
        <v>1</v>
      </c>
      <c r="F66" s="131"/>
      <c r="G66" s="131"/>
      <c r="H66" s="131"/>
      <c r="I66" s="132"/>
      <c r="J66" s="133" t="s">
        <v>2</v>
      </c>
    </row>
    <row r="67" spans="1:10" x14ac:dyDescent="0.2">
      <c r="A67" s="125"/>
      <c r="B67" s="112"/>
      <c r="C67" s="112"/>
      <c r="D67" s="112"/>
      <c r="E67" s="111" t="s">
        <v>4</v>
      </c>
      <c r="F67" s="141" t="s">
        <v>16</v>
      </c>
      <c r="G67" s="142"/>
      <c r="H67" s="141" t="s">
        <v>11</v>
      </c>
      <c r="I67" s="142"/>
      <c r="J67" s="134"/>
    </row>
    <row r="68" spans="1:10" x14ac:dyDescent="0.2">
      <c r="A68" s="125"/>
      <c r="B68" s="112"/>
      <c r="C68" s="112"/>
      <c r="D68" s="112"/>
      <c r="E68" s="112"/>
      <c r="F68" s="111" t="s">
        <v>13</v>
      </c>
      <c r="G68" s="111" t="s">
        <v>12</v>
      </c>
      <c r="H68" s="111" t="s">
        <v>5</v>
      </c>
      <c r="I68" s="111" t="s">
        <v>6</v>
      </c>
      <c r="J68" s="134"/>
    </row>
    <row r="69" spans="1:10" x14ac:dyDescent="0.2">
      <c r="A69" s="126"/>
      <c r="B69" s="113"/>
      <c r="C69" s="113"/>
      <c r="D69" s="113"/>
      <c r="E69" s="113"/>
      <c r="F69" s="113"/>
      <c r="G69" s="113"/>
      <c r="H69" s="113"/>
      <c r="I69" s="113"/>
      <c r="J69" s="135"/>
    </row>
    <row r="70" spans="1:10" x14ac:dyDescent="0.2">
      <c r="A70" s="97" t="s">
        <v>7</v>
      </c>
      <c r="B70" s="50">
        <v>4</v>
      </c>
      <c r="C70" s="50" t="s">
        <v>150</v>
      </c>
      <c r="D70" s="50" t="s">
        <v>151</v>
      </c>
      <c r="E70" s="34">
        <v>11090.863157894737</v>
      </c>
      <c r="F70" s="34">
        <v>10536.32</v>
      </c>
      <c r="G70" s="34">
        <v>0</v>
      </c>
      <c r="H70" s="34">
        <v>371.54368421052629</v>
      </c>
      <c r="I70" s="34">
        <v>182.99947368421053</v>
      </c>
      <c r="J70" s="46">
        <v>0</v>
      </c>
    </row>
    <row r="71" spans="1:10" x14ac:dyDescent="0.2">
      <c r="A71" s="97" t="s">
        <v>9</v>
      </c>
      <c r="B71" s="50">
        <v>2</v>
      </c>
      <c r="C71" s="28">
        <v>3</v>
      </c>
      <c r="D71" s="37" t="s">
        <v>162</v>
      </c>
      <c r="E71" s="89">
        <v>640</v>
      </c>
      <c r="F71" s="84">
        <v>544</v>
      </c>
      <c r="G71" s="84">
        <v>57.6</v>
      </c>
      <c r="H71" s="84">
        <v>28.8</v>
      </c>
      <c r="I71" s="84">
        <v>9.6</v>
      </c>
      <c r="J71" s="101">
        <v>0</v>
      </c>
    </row>
    <row r="72" spans="1:10" x14ac:dyDescent="0.2">
      <c r="A72" s="139" t="s">
        <v>8</v>
      </c>
      <c r="B72" s="50">
        <v>6</v>
      </c>
      <c r="C72" s="28" t="s">
        <v>146</v>
      </c>
      <c r="D72" s="37" t="s">
        <v>147</v>
      </c>
      <c r="E72" s="15">
        <v>0</v>
      </c>
      <c r="F72" s="11">
        <v>0</v>
      </c>
      <c r="G72" s="11">
        <v>0</v>
      </c>
      <c r="H72" s="12">
        <v>0</v>
      </c>
      <c r="I72" s="12">
        <v>0</v>
      </c>
      <c r="J72" s="14">
        <v>0</v>
      </c>
    </row>
    <row r="73" spans="1:10" ht="16" thickBot="1" x14ac:dyDescent="0.25">
      <c r="A73" s="140"/>
      <c r="B73" s="51">
        <v>6</v>
      </c>
      <c r="C73" s="7" t="s">
        <v>146</v>
      </c>
      <c r="D73" s="47" t="s">
        <v>148</v>
      </c>
      <c r="E73" s="17">
        <v>0</v>
      </c>
      <c r="F73" s="13">
        <v>0</v>
      </c>
      <c r="G73" s="13">
        <v>0</v>
      </c>
      <c r="H73" s="8">
        <v>0</v>
      </c>
      <c r="I73" s="8">
        <v>0</v>
      </c>
      <c r="J73" s="9">
        <v>0</v>
      </c>
    </row>
    <row r="74" spans="1:10" x14ac:dyDescent="0.2">
      <c r="A74" s="118">
        <v>2023</v>
      </c>
      <c r="B74" s="119"/>
      <c r="C74" s="119"/>
      <c r="D74" s="119"/>
      <c r="E74" s="119"/>
      <c r="F74" s="119"/>
      <c r="G74" s="119"/>
      <c r="H74" s="119"/>
      <c r="I74" s="119"/>
      <c r="J74" s="120"/>
    </row>
    <row r="75" spans="1:10" x14ac:dyDescent="0.2">
      <c r="A75" s="124" t="s">
        <v>29</v>
      </c>
      <c r="B75" s="111" t="s">
        <v>15</v>
      </c>
      <c r="C75" s="111" t="s">
        <v>14</v>
      </c>
      <c r="D75" s="111" t="s">
        <v>63</v>
      </c>
      <c r="E75" s="130" t="s">
        <v>1</v>
      </c>
      <c r="F75" s="131"/>
      <c r="G75" s="131"/>
      <c r="H75" s="131"/>
      <c r="I75" s="132"/>
      <c r="J75" s="133" t="s">
        <v>2</v>
      </c>
    </row>
    <row r="76" spans="1:10" x14ac:dyDescent="0.2">
      <c r="A76" s="125"/>
      <c r="B76" s="112"/>
      <c r="C76" s="112"/>
      <c r="D76" s="112"/>
      <c r="E76" s="111" t="s">
        <v>4</v>
      </c>
      <c r="F76" s="141" t="s">
        <v>16</v>
      </c>
      <c r="G76" s="142"/>
      <c r="H76" s="141" t="s">
        <v>11</v>
      </c>
      <c r="I76" s="142"/>
      <c r="J76" s="134"/>
    </row>
    <row r="77" spans="1:10" x14ac:dyDescent="0.2">
      <c r="A77" s="125"/>
      <c r="B77" s="112"/>
      <c r="C77" s="112"/>
      <c r="D77" s="112"/>
      <c r="E77" s="112"/>
      <c r="F77" s="111" t="s">
        <v>13</v>
      </c>
      <c r="G77" s="111" t="s">
        <v>12</v>
      </c>
      <c r="H77" s="111" t="s">
        <v>5</v>
      </c>
      <c r="I77" s="111" t="s">
        <v>6</v>
      </c>
      <c r="J77" s="134"/>
    </row>
    <row r="78" spans="1:10" x14ac:dyDescent="0.2">
      <c r="A78" s="126"/>
      <c r="B78" s="113"/>
      <c r="C78" s="113"/>
      <c r="D78" s="113"/>
      <c r="E78" s="113"/>
      <c r="F78" s="113"/>
      <c r="G78" s="113"/>
      <c r="H78" s="113"/>
      <c r="I78" s="113"/>
      <c r="J78" s="135"/>
    </row>
    <row r="79" spans="1:10" x14ac:dyDescent="0.2">
      <c r="A79" s="97" t="s">
        <v>7</v>
      </c>
      <c r="B79" s="50">
        <v>4</v>
      </c>
      <c r="C79" s="50" t="s">
        <v>150</v>
      </c>
      <c r="D79" s="50" t="s">
        <v>151</v>
      </c>
      <c r="E79" s="42">
        <v>0</v>
      </c>
      <c r="F79" s="24">
        <v>0</v>
      </c>
      <c r="G79" s="24">
        <v>0</v>
      </c>
      <c r="H79" s="24">
        <v>0</v>
      </c>
      <c r="I79" s="24">
        <v>0</v>
      </c>
      <c r="J79" s="25">
        <v>0</v>
      </c>
    </row>
    <row r="80" spans="1:10" x14ac:dyDescent="0.2">
      <c r="A80" s="97" t="s">
        <v>9</v>
      </c>
      <c r="B80" s="50">
        <v>2</v>
      </c>
      <c r="C80" s="28">
        <v>3</v>
      </c>
      <c r="D80" s="37" t="s">
        <v>162</v>
      </c>
      <c r="E80" s="41">
        <v>0</v>
      </c>
      <c r="F80" s="11">
        <v>0</v>
      </c>
      <c r="G80" s="11">
        <v>0</v>
      </c>
      <c r="H80" s="11">
        <v>0</v>
      </c>
      <c r="I80" s="11">
        <v>0</v>
      </c>
      <c r="J80" s="38">
        <v>0</v>
      </c>
    </row>
    <row r="81" spans="1:10" x14ac:dyDescent="0.2">
      <c r="A81" s="139" t="s">
        <v>8</v>
      </c>
      <c r="B81" s="50">
        <v>6</v>
      </c>
      <c r="C81" s="28" t="s">
        <v>146</v>
      </c>
      <c r="D81" s="37" t="s">
        <v>147</v>
      </c>
      <c r="E81" s="42">
        <v>0</v>
      </c>
      <c r="F81" s="11">
        <v>0</v>
      </c>
      <c r="G81" s="12">
        <v>0</v>
      </c>
      <c r="H81" s="12">
        <v>0</v>
      </c>
      <c r="I81" s="12">
        <v>0</v>
      </c>
      <c r="J81" s="14">
        <v>0</v>
      </c>
    </row>
    <row r="82" spans="1:10" ht="16" thickBot="1" x14ac:dyDescent="0.25">
      <c r="A82" s="140"/>
      <c r="B82" s="51">
        <v>6</v>
      </c>
      <c r="C82" s="7" t="s">
        <v>146</v>
      </c>
      <c r="D82" s="47" t="s">
        <v>148</v>
      </c>
      <c r="E82" s="43">
        <v>0</v>
      </c>
      <c r="F82" s="13">
        <v>0</v>
      </c>
      <c r="G82" s="8">
        <v>0</v>
      </c>
      <c r="H82" s="8">
        <v>0</v>
      </c>
      <c r="I82" s="8">
        <v>0</v>
      </c>
      <c r="J82" s="9">
        <v>0</v>
      </c>
    </row>
  </sheetData>
  <mergeCells count="136">
    <mergeCell ref="A11:J11"/>
    <mergeCell ref="A20:J20"/>
    <mergeCell ref="A29:J29"/>
    <mergeCell ref="A38:J38"/>
    <mergeCell ref="A47:J47"/>
    <mergeCell ref="J48:J51"/>
    <mergeCell ref="F49:G49"/>
    <mergeCell ref="B39:B42"/>
    <mergeCell ref="C39:C42"/>
    <mergeCell ref="I14:I15"/>
    <mergeCell ref="D39:D42"/>
    <mergeCell ref="E13:E15"/>
    <mergeCell ref="F13:G13"/>
    <mergeCell ref="H13:I13"/>
    <mergeCell ref="A12:A15"/>
    <mergeCell ref="B12:B15"/>
    <mergeCell ref="C12:C15"/>
    <mergeCell ref="D12:D15"/>
    <mergeCell ref="E12:I12"/>
    <mergeCell ref="A18:A19"/>
    <mergeCell ref="B21:B24"/>
    <mergeCell ref="J21:J24"/>
    <mergeCell ref="H23:H24"/>
    <mergeCell ref="I23:I24"/>
    <mergeCell ref="F22:G22"/>
    <mergeCell ref="F23:F24"/>
    <mergeCell ref="A81:A82"/>
    <mergeCell ref="C66:C69"/>
    <mergeCell ref="D66:D69"/>
    <mergeCell ref="E66:I66"/>
    <mergeCell ref="F67:G67"/>
    <mergeCell ref="H67:I67"/>
    <mergeCell ref="F68:F69"/>
    <mergeCell ref="G68:G69"/>
    <mergeCell ref="E67:E69"/>
    <mergeCell ref="D75:D78"/>
    <mergeCell ref="A56:J56"/>
    <mergeCell ref="B75:B78"/>
    <mergeCell ref="C75:C78"/>
    <mergeCell ref="E76:E78"/>
    <mergeCell ref="A72:A73"/>
    <mergeCell ref="J57:J60"/>
    <mergeCell ref="E58:E60"/>
    <mergeCell ref="F58:G58"/>
    <mergeCell ref="G50:G51"/>
    <mergeCell ref="I50:I51"/>
    <mergeCell ref="I32:I33"/>
    <mergeCell ref="J66:J69"/>
    <mergeCell ref="J39:J42"/>
    <mergeCell ref="A45:A46"/>
    <mergeCell ref="C48:C51"/>
    <mergeCell ref="D48:D51"/>
    <mergeCell ref="E48:I48"/>
    <mergeCell ref="A27:A28"/>
    <mergeCell ref="C30:C33"/>
    <mergeCell ref="D30:D33"/>
    <mergeCell ref="A21:A24"/>
    <mergeCell ref="A39:A42"/>
    <mergeCell ref="A30:A33"/>
    <mergeCell ref="B30:B33"/>
    <mergeCell ref="B48:B51"/>
    <mergeCell ref="G23:G24"/>
    <mergeCell ref="H22:I22"/>
    <mergeCell ref="C21:C24"/>
    <mergeCell ref="D21:D24"/>
    <mergeCell ref="E31:E33"/>
    <mergeCell ref="F32:F33"/>
    <mergeCell ref="G32:G33"/>
    <mergeCell ref="H32:H33"/>
    <mergeCell ref="E49:E51"/>
    <mergeCell ref="H49:I49"/>
    <mergeCell ref="F50:F51"/>
    <mergeCell ref="A1:J1"/>
    <mergeCell ref="A9:A10"/>
    <mergeCell ref="C3:C6"/>
    <mergeCell ref="D3:D6"/>
    <mergeCell ref="E3:I3"/>
    <mergeCell ref="F4:G4"/>
    <mergeCell ref="F5:F6"/>
    <mergeCell ref="G5:G6"/>
    <mergeCell ref="H4:I4"/>
    <mergeCell ref="A2:J2"/>
    <mergeCell ref="H5:H6"/>
    <mergeCell ref="I5:I6"/>
    <mergeCell ref="J3:J6"/>
    <mergeCell ref="A3:A6"/>
    <mergeCell ref="B3:B6"/>
    <mergeCell ref="E4:E6"/>
    <mergeCell ref="H14:H15"/>
    <mergeCell ref="J12:J15"/>
    <mergeCell ref="J30:J33"/>
    <mergeCell ref="F14:F15"/>
    <mergeCell ref="G14:G15"/>
    <mergeCell ref="E30:I30"/>
    <mergeCell ref="F31:G31"/>
    <mergeCell ref="H31:I31"/>
    <mergeCell ref="E75:I75"/>
    <mergeCell ref="E21:I21"/>
    <mergeCell ref="E22:E24"/>
    <mergeCell ref="I41:I42"/>
    <mergeCell ref="J75:J78"/>
    <mergeCell ref="F76:G76"/>
    <mergeCell ref="H76:I76"/>
    <mergeCell ref="F77:F78"/>
    <mergeCell ref="G77:G78"/>
    <mergeCell ref="H77:H78"/>
    <mergeCell ref="I77:I78"/>
    <mergeCell ref="A65:J65"/>
    <mergeCell ref="A74:J74"/>
    <mergeCell ref="H50:H51"/>
    <mergeCell ref="A48:A51"/>
    <mergeCell ref="A75:A78"/>
    <mergeCell ref="H68:H69"/>
    <mergeCell ref="I68:I69"/>
    <mergeCell ref="A66:A69"/>
    <mergeCell ref="B66:B69"/>
    <mergeCell ref="A57:A60"/>
    <mergeCell ref="H59:H60"/>
    <mergeCell ref="I59:I60"/>
    <mergeCell ref="B57:B60"/>
    <mergeCell ref="C57:C60"/>
    <mergeCell ref="D57:D60"/>
    <mergeCell ref="E57:I57"/>
    <mergeCell ref="A36:A37"/>
    <mergeCell ref="E39:I39"/>
    <mergeCell ref="E40:E42"/>
    <mergeCell ref="F40:G40"/>
    <mergeCell ref="H40:I40"/>
    <mergeCell ref="F41:F42"/>
    <mergeCell ref="G41:G42"/>
    <mergeCell ref="H41:H42"/>
    <mergeCell ref="A63:A64"/>
    <mergeCell ref="A54:A55"/>
    <mergeCell ref="H58:I58"/>
    <mergeCell ref="F59:F60"/>
    <mergeCell ref="G59:G60"/>
  </mergeCells>
  <phoneticPr fontId="19" type="noConversion"/>
  <pageMargins left="0.7" right="0.7" top="0.78740157499999996" bottom="0.78740157499999996" header="0.3" footer="0.3"/>
  <pageSetup paperSize="9" scale="97" fitToHeight="0" orientation="landscape" r:id="rId1"/>
  <rowBreaks count="8" manualBreakCount="8">
    <brk id="10" max="16383" man="1"/>
    <brk id="19" max="16383" man="1"/>
    <brk id="28" max="16383" man="1"/>
    <brk id="37" max="16383" man="1"/>
    <brk id="46" max="16383" man="1"/>
    <brk id="55" max="16383" man="1"/>
    <brk id="64" max="16383" man="1"/>
    <brk id="7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59"/>
  <sheetViews>
    <sheetView zoomScale="130" zoomScaleNormal="130" zoomScalePageLayoutView="130" workbookViewId="0">
      <selection activeCell="G5" sqref="G5"/>
    </sheetView>
  </sheetViews>
  <sheetFormatPr baseColWidth="10" defaultColWidth="8.83203125" defaultRowHeight="15" x14ac:dyDescent="0.2"/>
  <cols>
    <col min="1" max="1" width="13.1640625" bestFit="1" customWidth="1"/>
    <col min="2" max="2" width="15.1640625" bestFit="1" customWidth="1"/>
    <col min="3" max="3" width="5.1640625" bestFit="1" customWidth="1"/>
    <col min="4" max="4" width="8.5" bestFit="1" customWidth="1"/>
    <col min="5" max="5" width="8.33203125" bestFit="1" customWidth="1"/>
    <col min="6" max="6" width="8.83203125" bestFit="1" customWidth="1"/>
    <col min="8" max="8" width="31.1640625" customWidth="1"/>
    <col min="9" max="9" width="9" style="1" bestFit="1" customWidth="1"/>
    <col min="10" max="10" width="10" style="1" bestFit="1" customWidth="1"/>
    <col min="15" max="15" width="9.6640625" customWidth="1"/>
    <col min="16" max="16" width="32.6640625" customWidth="1"/>
  </cols>
  <sheetData>
    <row r="1" spans="1:17" x14ac:dyDescent="0.2">
      <c r="A1" s="168" t="s">
        <v>179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7" ht="14.5" customHeight="1" x14ac:dyDescent="0.2">
      <c r="A2" s="29" t="s">
        <v>257</v>
      </c>
      <c r="B2" s="30"/>
      <c r="C2" s="30"/>
      <c r="D2" s="30"/>
      <c r="E2" s="30"/>
      <c r="F2" s="30"/>
      <c r="G2" s="30"/>
      <c r="H2" s="30"/>
      <c r="I2" s="31"/>
      <c r="J2" s="31"/>
      <c r="K2" s="30"/>
      <c r="L2" s="30"/>
      <c r="M2" s="30"/>
      <c r="N2" s="30"/>
      <c r="O2" s="30"/>
      <c r="P2" s="30"/>
    </row>
    <row r="3" spans="1:17" ht="14.5" customHeight="1" x14ac:dyDescent="0.2">
      <c r="A3" s="169" t="s">
        <v>57</v>
      </c>
      <c r="B3" s="169" t="s">
        <v>58</v>
      </c>
      <c r="C3" s="169" t="s">
        <v>0</v>
      </c>
      <c r="D3" s="169"/>
      <c r="E3" s="169"/>
      <c r="F3" s="169"/>
      <c r="G3" s="130" t="s">
        <v>19</v>
      </c>
      <c r="H3" s="131"/>
      <c r="I3" s="131"/>
      <c r="J3" s="132"/>
      <c r="K3" s="130" t="s">
        <v>22</v>
      </c>
      <c r="L3" s="131"/>
      <c r="M3" s="131"/>
      <c r="N3" s="131"/>
      <c r="O3" s="132"/>
      <c r="P3" s="169" t="s">
        <v>27</v>
      </c>
    </row>
    <row r="4" spans="1:17" ht="39" customHeight="1" x14ac:dyDescent="0.2">
      <c r="A4" s="169"/>
      <c r="B4" s="169"/>
      <c r="C4" s="22" t="s">
        <v>3</v>
      </c>
      <c r="D4" s="22" t="s">
        <v>73</v>
      </c>
      <c r="E4" s="22" t="s">
        <v>60</v>
      </c>
      <c r="F4" s="22" t="s">
        <v>74</v>
      </c>
      <c r="G4" s="22" t="s">
        <v>20</v>
      </c>
      <c r="H4" s="22" t="s">
        <v>21</v>
      </c>
      <c r="I4" s="52" t="s">
        <v>75</v>
      </c>
      <c r="J4" s="52" t="s">
        <v>76</v>
      </c>
      <c r="K4" s="22" t="s">
        <v>23</v>
      </c>
      <c r="L4" s="22" t="s">
        <v>24</v>
      </c>
      <c r="M4" s="22" t="s">
        <v>25</v>
      </c>
      <c r="N4" s="22" t="s">
        <v>26</v>
      </c>
      <c r="O4" s="22" t="s">
        <v>113</v>
      </c>
      <c r="P4" s="169"/>
    </row>
    <row r="5" spans="1:17" ht="80" x14ac:dyDescent="0.2">
      <c r="A5" s="170" t="s">
        <v>205</v>
      </c>
      <c r="B5" s="165" t="s">
        <v>152</v>
      </c>
      <c r="C5" s="28" t="s">
        <v>7</v>
      </c>
      <c r="D5" s="54" t="s">
        <v>66</v>
      </c>
      <c r="E5" s="55" t="s">
        <v>55</v>
      </c>
      <c r="F5" s="56" t="s">
        <v>65</v>
      </c>
      <c r="G5" s="57" t="s">
        <v>77</v>
      </c>
      <c r="H5" s="57" t="s">
        <v>132</v>
      </c>
      <c r="I5" s="55" t="s">
        <v>85</v>
      </c>
      <c r="J5" s="55" t="s">
        <v>30</v>
      </c>
      <c r="K5" s="55">
        <v>0</v>
      </c>
      <c r="L5" s="55">
        <v>2014</v>
      </c>
      <c r="M5" s="55">
        <v>30</v>
      </c>
      <c r="N5" s="55">
        <v>2023</v>
      </c>
      <c r="O5" s="55" t="s">
        <v>109</v>
      </c>
      <c r="P5" s="79" t="s">
        <v>225</v>
      </c>
      <c r="Q5" s="21"/>
    </row>
    <row r="6" spans="1:17" ht="70" x14ac:dyDescent="0.2">
      <c r="A6" s="171"/>
      <c r="B6" s="166"/>
      <c r="C6" s="3" t="s">
        <v>7</v>
      </c>
      <c r="D6" s="54" t="s">
        <v>66</v>
      </c>
      <c r="E6" s="55" t="s">
        <v>55</v>
      </c>
      <c r="F6" s="56" t="s">
        <v>65</v>
      </c>
      <c r="G6" s="57" t="s">
        <v>31</v>
      </c>
      <c r="H6" s="57" t="s">
        <v>32</v>
      </c>
      <c r="I6" s="55" t="s">
        <v>33</v>
      </c>
      <c r="J6" s="55" t="s">
        <v>30</v>
      </c>
      <c r="K6" s="55">
        <v>0</v>
      </c>
      <c r="L6" s="55">
        <v>2014</v>
      </c>
      <c r="M6" s="55">
        <v>5</v>
      </c>
      <c r="N6" s="55">
        <v>2023</v>
      </c>
      <c r="O6" s="55" t="s">
        <v>109</v>
      </c>
      <c r="P6" s="79" t="s">
        <v>231</v>
      </c>
      <c r="Q6" s="21"/>
    </row>
    <row r="7" spans="1:17" ht="79" customHeight="1" x14ac:dyDescent="0.2">
      <c r="A7" s="171"/>
      <c r="B7" s="166"/>
      <c r="C7" s="28" t="s">
        <v>7</v>
      </c>
      <c r="D7" s="54" t="s">
        <v>66</v>
      </c>
      <c r="E7" s="55" t="s">
        <v>55</v>
      </c>
      <c r="F7" s="56" t="s">
        <v>65</v>
      </c>
      <c r="G7" s="57" t="s">
        <v>163</v>
      </c>
      <c r="H7" s="57" t="s">
        <v>134</v>
      </c>
      <c r="I7" s="55" t="s">
        <v>86</v>
      </c>
      <c r="J7" s="55" t="s">
        <v>30</v>
      </c>
      <c r="K7" s="55">
        <v>0</v>
      </c>
      <c r="L7" s="55">
        <v>2014</v>
      </c>
      <c r="M7" s="55">
        <v>0.8</v>
      </c>
      <c r="N7" s="55">
        <v>2023</v>
      </c>
      <c r="O7" s="55" t="s">
        <v>109</v>
      </c>
      <c r="P7" s="79" t="s">
        <v>232</v>
      </c>
      <c r="Q7" s="21"/>
    </row>
    <row r="8" spans="1:17" ht="80" x14ac:dyDescent="0.2">
      <c r="A8" s="171"/>
      <c r="B8" s="166"/>
      <c r="C8" s="28" t="s">
        <v>7</v>
      </c>
      <c r="D8" s="54" t="s">
        <v>66</v>
      </c>
      <c r="E8" s="55" t="s">
        <v>55</v>
      </c>
      <c r="F8" s="56" t="s">
        <v>65</v>
      </c>
      <c r="G8" s="57" t="s">
        <v>164</v>
      </c>
      <c r="H8" s="57" t="s">
        <v>165</v>
      </c>
      <c r="I8" s="55" t="s">
        <v>86</v>
      </c>
      <c r="J8" s="55" t="s">
        <v>30</v>
      </c>
      <c r="K8" s="55">
        <v>0</v>
      </c>
      <c r="L8" s="55">
        <v>2014</v>
      </c>
      <c r="M8" s="55">
        <v>0.65</v>
      </c>
      <c r="N8" s="55">
        <v>2023</v>
      </c>
      <c r="O8" s="55" t="s">
        <v>109</v>
      </c>
      <c r="P8" s="79" t="s">
        <v>235</v>
      </c>
      <c r="Q8" s="21"/>
    </row>
    <row r="9" spans="1:17" ht="94" customHeight="1" x14ac:dyDescent="0.2">
      <c r="A9" s="171"/>
      <c r="B9" s="166"/>
      <c r="C9" s="28" t="s">
        <v>7</v>
      </c>
      <c r="D9" s="54" t="s">
        <v>66</v>
      </c>
      <c r="E9" s="55" t="s">
        <v>55</v>
      </c>
      <c r="F9" s="56" t="s">
        <v>65</v>
      </c>
      <c r="G9" s="57" t="s">
        <v>78</v>
      </c>
      <c r="H9" s="57" t="s">
        <v>133</v>
      </c>
      <c r="I9" s="55" t="s">
        <v>85</v>
      </c>
      <c r="J9" s="55" t="s">
        <v>30</v>
      </c>
      <c r="K9" s="55">
        <v>0</v>
      </c>
      <c r="L9" s="55">
        <v>2014</v>
      </c>
      <c r="M9" s="55">
        <v>30</v>
      </c>
      <c r="N9" s="55">
        <v>2023</v>
      </c>
      <c r="O9" s="55" t="s">
        <v>109</v>
      </c>
      <c r="P9" s="79" t="s">
        <v>233</v>
      </c>
      <c r="Q9" s="21"/>
    </row>
    <row r="10" spans="1:17" ht="20" x14ac:dyDescent="0.2">
      <c r="A10" s="171"/>
      <c r="B10" s="166"/>
      <c r="C10" s="26" t="s">
        <v>7</v>
      </c>
      <c r="D10" s="54" t="s">
        <v>66</v>
      </c>
      <c r="E10" s="55" t="s">
        <v>55</v>
      </c>
      <c r="F10" s="56" t="s">
        <v>65</v>
      </c>
      <c r="G10" s="57" t="s">
        <v>79</v>
      </c>
      <c r="H10" s="57" t="s">
        <v>82</v>
      </c>
      <c r="I10" s="55" t="s">
        <v>81</v>
      </c>
      <c r="J10" s="55" t="s">
        <v>84</v>
      </c>
      <c r="K10" s="55">
        <v>30</v>
      </c>
      <c r="L10" s="55">
        <v>2011</v>
      </c>
      <c r="M10" s="55">
        <v>35</v>
      </c>
      <c r="N10" s="55">
        <v>2023</v>
      </c>
      <c r="O10" s="55" t="s">
        <v>109</v>
      </c>
      <c r="P10" s="57" t="s">
        <v>161</v>
      </c>
      <c r="Q10" s="21"/>
    </row>
    <row r="11" spans="1:17" x14ac:dyDescent="0.2">
      <c r="A11" s="172"/>
      <c r="B11" s="167"/>
      <c r="C11" s="26" t="s">
        <v>7</v>
      </c>
      <c r="D11" s="54" t="s">
        <v>66</v>
      </c>
      <c r="E11" s="55" t="s">
        <v>55</v>
      </c>
      <c r="F11" s="56" t="s">
        <v>65</v>
      </c>
      <c r="G11" s="57" t="s">
        <v>80</v>
      </c>
      <c r="H11" s="57" t="s">
        <v>83</v>
      </c>
      <c r="I11" s="55" t="s">
        <v>81</v>
      </c>
      <c r="J11" s="55" t="s">
        <v>84</v>
      </c>
      <c r="K11" s="55">
        <v>7</v>
      </c>
      <c r="L11" s="55">
        <v>2011</v>
      </c>
      <c r="M11" s="55">
        <v>10</v>
      </c>
      <c r="N11" s="55">
        <v>2023</v>
      </c>
      <c r="O11" s="55" t="s">
        <v>109</v>
      </c>
      <c r="P11" s="57" t="s">
        <v>161</v>
      </c>
      <c r="Q11" s="21"/>
    </row>
    <row r="12" spans="1:17" ht="192" customHeight="1" x14ac:dyDescent="0.2">
      <c r="A12" s="170" t="s">
        <v>206</v>
      </c>
      <c r="B12" s="165" t="s">
        <v>153</v>
      </c>
      <c r="C12" s="26" t="s">
        <v>7</v>
      </c>
      <c r="D12" s="54" t="s">
        <v>66</v>
      </c>
      <c r="E12" s="55" t="s">
        <v>55</v>
      </c>
      <c r="F12" s="56" t="s">
        <v>65</v>
      </c>
      <c r="G12" s="57" t="s">
        <v>34</v>
      </c>
      <c r="H12" s="57" t="s">
        <v>35</v>
      </c>
      <c r="I12" s="55" t="s">
        <v>94</v>
      </c>
      <c r="J12" s="55" t="s">
        <v>30</v>
      </c>
      <c r="K12" s="55">
        <v>0</v>
      </c>
      <c r="L12" s="55">
        <v>2014</v>
      </c>
      <c r="M12" s="55">
        <v>10</v>
      </c>
      <c r="N12" s="55">
        <v>2023</v>
      </c>
      <c r="O12" s="55">
        <v>3</v>
      </c>
      <c r="P12" s="79" t="s">
        <v>234</v>
      </c>
      <c r="Q12" s="21"/>
    </row>
    <row r="13" spans="1:17" ht="110" x14ac:dyDescent="0.2">
      <c r="A13" s="171"/>
      <c r="B13" s="166"/>
      <c r="C13" s="26" t="s">
        <v>7</v>
      </c>
      <c r="D13" s="54" t="s">
        <v>66</v>
      </c>
      <c r="E13" s="55" t="s">
        <v>55</v>
      </c>
      <c r="F13" s="56" t="s">
        <v>65</v>
      </c>
      <c r="G13" s="57" t="s">
        <v>88</v>
      </c>
      <c r="H13" s="57" t="s">
        <v>87</v>
      </c>
      <c r="I13" s="55" t="s">
        <v>95</v>
      </c>
      <c r="J13" s="55" t="s">
        <v>30</v>
      </c>
      <c r="K13" s="55">
        <v>0</v>
      </c>
      <c r="L13" s="55">
        <v>2014</v>
      </c>
      <c r="M13" s="55">
        <v>182</v>
      </c>
      <c r="N13" s="55">
        <v>2023</v>
      </c>
      <c r="O13" s="55" t="s">
        <v>109</v>
      </c>
      <c r="P13" s="57" t="s">
        <v>169</v>
      </c>
      <c r="Q13" s="21"/>
    </row>
    <row r="14" spans="1:17" x14ac:dyDescent="0.2">
      <c r="A14" s="171"/>
      <c r="B14" s="166"/>
      <c r="C14" s="28" t="s">
        <v>7</v>
      </c>
      <c r="D14" s="54" t="s">
        <v>66</v>
      </c>
      <c r="E14" s="55" t="s">
        <v>55</v>
      </c>
      <c r="F14" s="56" t="s">
        <v>65</v>
      </c>
      <c r="G14" s="57" t="s">
        <v>91</v>
      </c>
      <c r="H14" s="57" t="s">
        <v>93</v>
      </c>
      <c r="I14" s="55" t="s">
        <v>81</v>
      </c>
      <c r="J14" s="55" t="s">
        <v>84</v>
      </c>
      <c r="K14" s="55">
        <v>77.3</v>
      </c>
      <c r="L14" s="55">
        <v>2013</v>
      </c>
      <c r="M14" s="55">
        <v>90.5</v>
      </c>
      <c r="N14" s="55">
        <v>2023</v>
      </c>
      <c r="O14" s="55" t="s">
        <v>109</v>
      </c>
      <c r="P14" s="57" t="s">
        <v>161</v>
      </c>
      <c r="Q14" s="21"/>
    </row>
    <row r="15" spans="1:17" x14ac:dyDescent="0.2">
      <c r="A15" s="171"/>
      <c r="B15" s="166"/>
      <c r="C15" s="28" t="s">
        <v>7</v>
      </c>
      <c r="D15" s="54" t="s">
        <v>66</v>
      </c>
      <c r="E15" s="55" t="s">
        <v>55</v>
      </c>
      <c r="F15" s="56" t="s">
        <v>65</v>
      </c>
      <c r="G15" s="57" t="s">
        <v>90</v>
      </c>
      <c r="H15" s="57" t="s">
        <v>92</v>
      </c>
      <c r="I15" s="55" t="s">
        <v>81</v>
      </c>
      <c r="J15" s="55" t="s">
        <v>84</v>
      </c>
      <c r="K15" s="55">
        <v>5.4</v>
      </c>
      <c r="L15" s="55">
        <v>2013</v>
      </c>
      <c r="M15" s="55">
        <v>5</v>
      </c>
      <c r="N15" s="55">
        <v>2023</v>
      </c>
      <c r="O15" s="55" t="s">
        <v>109</v>
      </c>
      <c r="P15" s="57" t="s">
        <v>161</v>
      </c>
      <c r="Q15" s="21"/>
    </row>
    <row r="16" spans="1:17" ht="139" customHeight="1" x14ac:dyDescent="0.2">
      <c r="A16" s="172"/>
      <c r="B16" s="167"/>
      <c r="C16" s="26" t="s">
        <v>7</v>
      </c>
      <c r="D16" s="54" t="s">
        <v>66</v>
      </c>
      <c r="E16" s="55" t="s">
        <v>55</v>
      </c>
      <c r="F16" s="56" t="s">
        <v>65</v>
      </c>
      <c r="G16" s="57" t="s">
        <v>89</v>
      </c>
      <c r="H16" s="57" t="s">
        <v>203</v>
      </c>
      <c r="I16" s="55" t="s">
        <v>95</v>
      </c>
      <c r="J16" s="55" t="s">
        <v>84</v>
      </c>
      <c r="K16" s="55">
        <v>0</v>
      </c>
      <c r="L16" s="109">
        <v>2015</v>
      </c>
      <c r="M16" s="55">
        <v>40</v>
      </c>
      <c r="N16" s="55">
        <v>2023</v>
      </c>
      <c r="O16" s="55" t="s">
        <v>109</v>
      </c>
      <c r="P16" s="57" t="s">
        <v>181</v>
      </c>
      <c r="Q16" s="21"/>
    </row>
    <row r="17" spans="1:17" ht="409" customHeight="1" x14ac:dyDescent="0.2">
      <c r="A17" s="173" t="s">
        <v>210</v>
      </c>
      <c r="B17" s="165" t="s">
        <v>178</v>
      </c>
      <c r="C17" s="3" t="s">
        <v>7</v>
      </c>
      <c r="D17" s="54" t="s">
        <v>66</v>
      </c>
      <c r="E17" s="55" t="s">
        <v>55</v>
      </c>
      <c r="F17" s="56" t="s">
        <v>65</v>
      </c>
      <c r="G17" s="57" t="s">
        <v>36</v>
      </c>
      <c r="H17" s="57" t="s">
        <v>37</v>
      </c>
      <c r="I17" s="109" t="s">
        <v>255</v>
      </c>
      <c r="J17" s="55" t="s">
        <v>30</v>
      </c>
      <c r="K17" s="55">
        <v>0</v>
      </c>
      <c r="L17" s="55">
        <v>2014</v>
      </c>
      <c r="M17" s="81">
        <v>5</v>
      </c>
      <c r="N17" s="55">
        <v>2023</v>
      </c>
      <c r="O17" s="55" t="s">
        <v>109</v>
      </c>
      <c r="P17" s="82" t="s">
        <v>227</v>
      </c>
      <c r="Q17" s="21"/>
    </row>
    <row r="18" spans="1:17" ht="55" customHeight="1" x14ac:dyDescent="0.2">
      <c r="A18" s="174"/>
      <c r="B18" s="166"/>
      <c r="C18" s="28" t="s">
        <v>7</v>
      </c>
      <c r="D18" s="54" t="s">
        <v>66</v>
      </c>
      <c r="E18" s="55" t="s">
        <v>55</v>
      </c>
      <c r="F18" s="56" t="s">
        <v>65</v>
      </c>
      <c r="G18" s="57" t="s">
        <v>166</v>
      </c>
      <c r="H18" s="82" t="s">
        <v>229</v>
      </c>
      <c r="I18" s="55" t="s">
        <v>167</v>
      </c>
      <c r="J18" s="55" t="s">
        <v>30</v>
      </c>
      <c r="K18" s="55">
        <v>0</v>
      </c>
      <c r="L18" s="55">
        <v>2014</v>
      </c>
      <c r="M18" s="55">
        <v>2</v>
      </c>
      <c r="N18" s="55">
        <v>2023</v>
      </c>
      <c r="O18" s="55" t="s">
        <v>109</v>
      </c>
      <c r="P18" s="82" t="s">
        <v>228</v>
      </c>
      <c r="Q18" s="21"/>
    </row>
    <row r="19" spans="1:17" ht="151" customHeight="1" x14ac:dyDescent="0.2">
      <c r="A19" s="175"/>
      <c r="B19" s="166"/>
      <c r="C19" s="26" t="s">
        <v>7</v>
      </c>
      <c r="D19" s="54" t="s">
        <v>66</v>
      </c>
      <c r="E19" s="55" t="s">
        <v>55</v>
      </c>
      <c r="F19" s="56" t="s">
        <v>65</v>
      </c>
      <c r="G19" s="57" t="s">
        <v>97</v>
      </c>
      <c r="H19" s="57" t="s">
        <v>96</v>
      </c>
      <c r="I19" s="55" t="s">
        <v>98</v>
      </c>
      <c r="J19" s="55" t="s">
        <v>84</v>
      </c>
      <c r="K19" s="81">
        <v>45</v>
      </c>
      <c r="L19" s="81">
        <v>2014</v>
      </c>
      <c r="M19" s="81">
        <v>230</v>
      </c>
      <c r="N19" s="55">
        <v>2023</v>
      </c>
      <c r="O19" s="55" t="s">
        <v>109</v>
      </c>
      <c r="P19" s="79" t="s">
        <v>253</v>
      </c>
      <c r="Q19" s="21"/>
    </row>
    <row r="20" spans="1:17" ht="90" x14ac:dyDescent="0.2">
      <c r="A20" s="68"/>
      <c r="B20" s="165" t="s">
        <v>155</v>
      </c>
      <c r="C20" s="55" t="s">
        <v>9</v>
      </c>
      <c r="D20" s="56" t="s">
        <v>115</v>
      </c>
      <c r="E20" s="55">
        <v>3</v>
      </c>
      <c r="F20" s="55" t="s">
        <v>114</v>
      </c>
      <c r="G20" s="58" t="s">
        <v>88</v>
      </c>
      <c r="H20" s="57" t="s">
        <v>119</v>
      </c>
      <c r="I20" s="55" t="s">
        <v>95</v>
      </c>
      <c r="J20" s="55" t="s">
        <v>30</v>
      </c>
      <c r="K20" s="55">
        <v>0</v>
      </c>
      <c r="L20" s="55">
        <v>2014</v>
      </c>
      <c r="M20" s="55">
        <v>40</v>
      </c>
      <c r="N20" s="55">
        <v>2023</v>
      </c>
      <c r="O20" s="55" t="s">
        <v>109</v>
      </c>
      <c r="P20" s="57" t="s">
        <v>185</v>
      </c>
      <c r="Q20" s="21"/>
    </row>
    <row r="21" spans="1:17" ht="100" x14ac:dyDescent="0.2">
      <c r="A21" s="171" t="s">
        <v>211</v>
      </c>
      <c r="B21" s="166"/>
      <c r="C21" s="55" t="s">
        <v>9</v>
      </c>
      <c r="D21" s="56" t="s">
        <v>115</v>
      </c>
      <c r="E21" s="55">
        <v>3</v>
      </c>
      <c r="F21" s="55" t="s">
        <v>114</v>
      </c>
      <c r="G21" s="58" t="s">
        <v>136</v>
      </c>
      <c r="H21" s="57" t="s">
        <v>137</v>
      </c>
      <c r="I21" s="55" t="s">
        <v>94</v>
      </c>
      <c r="J21" s="55" t="s">
        <v>30</v>
      </c>
      <c r="K21" s="55">
        <v>0</v>
      </c>
      <c r="L21" s="55">
        <v>2014</v>
      </c>
      <c r="M21" s="55">
        <v>2</v>
      </c>
      <c r="N21" s="55">
        <v>2023</v>
      </c>
      <c r="O21" s="55" t="s">
        <v>109</v>
      </c>
      <c r="P21" s="57" t="s">
        <v>175</v>
      </c>
      <c r="Q21" s="21"/>
    </row>
    <row r="22" spans="1:17" ht="105" customHeight="1" x14ac:dyDescent="0.2">
      <c r="A22" s="171"/>
      <c r="B22" s="166"/>
      <c r="C22" s="55" t="s">
        <v>9</v>
      </c>
      <c r="D22" s="56" t="s">
        <v>115</v>
      </c>
      <c r="E22" s="55">
        <v>3</v>
      </c>
      <c r="F22" s="55" t="s">
        <v>114</v>
      </c>
      <c r="G22" s="58" t="s">
        <v>116</v>
      </c>
      <c r="H22" s="57" t="s">
        <v>120</v>
      </c>
      <c r="I22" s="55" t="s">
        <v>95</v>
      </c>
      <c r="J22" s="55" t="s">
        <v>30</v>
      </c>
      <c r="K22" s="55">
        <v>0</v>
      </c>
      <c r="L22" s="55">
        <v>2014</v>
      </c>
      <c r="M22" s="55">
        <v>32</v>
      </c>
      <c r="N22" s="55">
        <v>2023</v>
      </c>
      <c r="O22" s="55" t="s">
        <v>109</v>
      </c>
      <c r="P22" s="57" t="s">
        <v>226</v>
      </c>
      <c r="Q22" s="21"/>
    </row>
    <row r="23" spans="1:17" ht="121" customHeight="1" x14ac:dyDescent="0.2">
      <c r="A23" s="171"/>
      <c r="B23" s="166"/>
      <c r="C23" s="55" t="s">
        <v>9</v>
      </c>
      <c r="D23" s="56" t="s">
        <v>115</v>
      </c>
      <c r="E23" s="55">
        <v>3</v>
      </c>
      <c r="F23" s="55" t="s">
        <v>114</v>
      </c>
      <c r="G23" s="58" t="s">
        <v>89</v>
      </c>
      <c r="H23" s="57" t="s">
        <v>180</v>
      </c>
      <c r="I23" s="55" t="s">
        <v>95</v>
      </c>
      <c r="J23" s="55" t="s">
        <v>30</v>
      </c>
      <c r="K23" s="55">
        <v>0</v>
      </c>
      <c r="L23" s="55">
        <v>2014</v>
      </c>
      <c r="M23" s="55">
        <v>4</v>
      </c>
      <c r="N23" s="55">
        <v>2023</v>
      </c>
      <c r="O23" s="55" t="s">
        <v>109</v>
      </c>
      <c r="P23" s="57" t="s">
        <v>186</v>
      </c>
      <c r="Q23" s="21"/>
    </row>
    <row r="24" spans="1:17" ht="90" x14ac:dyDescent="0.2">
      <c r="A24" s="171"/>
      <c r="B24" s="166"/>
      <c r="C24" s="55" t="s">
        <v>9</v>
      </c>
      <c r="D24" s="56" t="s">
        <v>115</v>
      </c>
      <c r="E24" s="55">
        <v>3</v>
      </c>
      <c r="F24" s="55" t="s">
        <v>114</v>
      </c>
      <c r="G24" s="58" t="s">
        <v>117</v>
      </c>
      <c r="H24" s="57" t="s">
        <v>121</v>
      </c>
      <c r="I24" s="55" t="s">
        <v>94</v>
      </c>
      <c r="J24" s="55" t="s">
        <v>30</v>
      </c>
      <c r="K24" s="55">
        <v>0</v>
      </c>
      <c r="L24" s="55">
        <v>2014</v>
      </c>
      <c r="M24" s="55">
        <v>5</v>
      </c>
      <c r="N24" s="55">
        <v>2023</v>
      </c>
      <c r="O24" s="55" t="s">
        <v>109</v>
      </c>
      <c r="P24" s="57" t="s">
        <v>187</v>
      </c>
      <c r="Q24" s="21"/>
    </row>
    <row r="25" spans="1:17" ht="105" customHeight="1" x14ac:dyDescent="0.2">
      <c r="A25" s="171"/>
      <c r="B25" s="166"/>
      <c r="C25" s="55" t="s">
        <v>9</v>
      </c>
      <c r="D25" s="56" t="s">
        <v>115</v>
      </c>
      <c r="E25" s="55">
        <v>3</v>
      </c>
      <c r="F25" s="55" t="s">
        <v>114</v>
      </c>
      <c r="G25" s="58" t="s">
        <v>46</v>
      </c>
      <c r="H25" s="57" t="s">
        <v>40</v>
      </c>
      <c r="I25" s="55" t="s">
        <v>95</v>
      </c>
      <c r="J25" s="55" t="s">
        <v>30</v>
      </c>
      <c r="K25" s="55">
        <v>0</v>
      </c>
      <c r="L25" s="55">
        <v>2014</v>
      </c>
      <c r="M25" s="55">
        <v>126</v>
      </c>
      <c r="N25" s="55">
        <v>2023</v>
      </c>
      <c r="O25" s="55" t="s">
        <v>109</v>
      </c>
      <c r="P25" s="67" t="s">
        <v>188</v>
      </c>
      <c r="Q25" s="21"/>
    </row>
    <row r="26" spans="1:17" ht="30" x14ac:dyDescent="0.2">
      <c r="A26" s="71"/>
      <c r="B26" s="166"/>
      <c r="C26" s="77" t="s">
        <v>9</v>
      </c>
      <c r="D26" s="78" t="s">
        <v>115</v>
      </c>
      <c r="E26" s="77">
        <v>3</v>
      </c>
      <c r="F26" s="77" t="s">
        <v>114</v>
      </c>
      <c r="G26" s="79" t="s">
        <v>199</v>
      </c>
      <c r="H26" s="79" t="s">
        <v>200</v>
      </c>
      <c r="I26" s="77" t="s">
        <v>95</v>
      </c>
      <c r="J26" s="77" t="s">
        <v>84</v>
      </c>
      <c r="K26" s="77">
        <v>0</v>
      </c>
      <c r="L26" s="77">
        <v>2014</v>
      </c>
      <c r="M26" s="81">
        <v>6</v>
      </c>
      <c r="N26" s="77">
        <v>2023</v>
      </c>
      <c r="O26" s="77" t="s">
        <v>109</v>
      </c>
      <c r="P26" s="82" t="s">
        <v>247</v>
      </c>
      <c r="Q26" s="21"/>
    </row>
    <row r="27" spans="1:17" ht="30" x14ac:dyDescent="0.2">
      <c r="A27" s="71"/>
      <c r="B27" s="166"/>
      <c r="C27" s="77" t="s">
        <v>9</v>
      </c>
      <c r="D27" s="78" t="s">
        <v>115</v>
      </c>
      <c r="E27" s="77">
        <v>3</v>
      </c>
      <c r="F27" s="77" t="s">
        <v>114</v>
      </c>
      <c r="G27" s="79" t="s">
        <v>201</v>
      </c>
      <c r="H27" s="79" t="s">
        <v>149</v>
      </c>
      <c r="I27" s="77" t="s">
        <v>95</v>
      </c>
      <c r="J27" s="77" t="s">
        <v>84</v>
      </c>
      <c r="K27" s="77">
        <v>0</v>
      </c>
      <c r="L27" s="77">
        <v>2014</v>
      </c>
      <c r="M27" s="81">
        <v>4</v>
      </c>
      <c r="N27" s="77">
        <v>2023</v>
      </c>
      <c r="O27" s="77" t="s">
        <v>109</v>
      </c>
      <c r="P27" s="82" t="s">
        <v>248</v>
      </c>
      <c r="Q27" s="21"/>
    </row>
    <row r="28" spans="1:17" ht="50" x14ac:dyDescent="0.2">
      <c r="A28" s="71"/>
      <c r="B28" s="166"/>
      <c r="C28" s="77" t="s">
        <v>9</v>
      </c>
      <c r="D28" s="78" t="s">
        <v>115</v>
      </c>
      <c r="E28" s="77">
        <v>3</v>
      </c>
      <c r="F28" s="77" t="s">
        <v>114</v>
      </c>
      <c r="G28" s="79" t="s">
        <v>140</v>
      </c>
      <c r="H28" s="79" t="s">
        <v>124</v>
      </c>
      <c r="I28" s="109" t="s">
        <v>95</v>
      </c>
      <c r="J28" s="77" t="s">
        <v>84</v>
      </c>
      <c r="K28" s="77">
        <v>0</v>
      </c>
      <c r="L28" s="77">
        <v>2014</v>
      </c>
      <c r="M28" s="81">
        <v>8</v>
      </c>
      <c r="N28" s="77">
        <v>2023</v>
      </c>
      <c r="O28" s="77" t="s">
        <v>109</v>
      </c>
      <c r="P28" s="103" t="s">
        <v>249</v>
      </c>
      <c r="Q28" s="21"/>
    </row>
    <row r="29" spans="1:17" ht="32" customHeight="1" x14ac:dyDescent="0.2">
      <c r="A29" s="71"/>
      <c r="B29" s="166"/>
      <c r="C29" s="77" t="s">
        <v>9</v>
      </c>
      <c r="D29" s="78" t="s">
        <v>115</v>
      </c>
      <c r="E29" s="77">
        <v>3</v>
      </c>
      <c r="F29" s="77" t="s">
        <v>114</v>
      </c>
      <c r="G29" s="79" t="s">
        <v>141</v>
      </c>
      <c r="H29" s="79" t="s">
        <v>194</v>
      </c>
      <c r="I29" s="109" t="s">
        <v>95</v>
      </c>
      <c r="J29" s="77" t="s">
        <v>84</v>
      </c>
      <c r="K29" s="77">
        <v>0</v>
      </c>
      <c r="L29" s="77">
        <v>2014</v>
      </c>
      <c r="M29" s="81">
        <v>6</v>
      </c>
      <c r="N29" s="77">
        <v>2023</v>
      </c>
      <c r="O29" s="77" t="s">
        <v>109</v>
      </c>
      <c r="P29" s="103" t="s">
        <v>250</v>
      </c>
      <c r="Q29" s="21"/>
    </row>
    <row r="30" spans="1:17" ht="39" customHeight="1" x14ac:dyDescent="0.2">
      <c r="A30" s="71"/>
      <c r="B30" s="166"/>
      <c r="C30" s="77" t="s">
        <v>9</v>
      </c>
      <c r="D30" s="78" t="s">
        <v>115</v>
      </c>
      <c r="E30" s="77">
        <v>3</v>
      </c>
      <c r="F30" s="77" t="s">
        <v>114</v>
      </c>
      <c r="G30" s="79" t="s">
        <v>142</v>
      </c>
      <c r="H30" s="79" t="s">
        <v>143</v>
      </c>
      <c r="I30" s="109" t="s">
        <v>95</v>
      </c>
      <c r="J30" s="77" t="s">
        <v>84</v>
      </c>
      <c r="K30" s="77">
        <v>0</v>
      </c>
      <c r="L30" s="77">
        <v>2014</v>
      </c>
      <c r="M30" s="81">
        <v>2</v>
      </c>
      <c r="N30" s="77">
        <v>2023</v>
      </c>
      <c r="O30" s="77" t="s">
        <v>109</v>
      </c>
      <c r="P30" s="82" t="s">
        <v>251</v>
      </c>
      <c r="Q30" s="21"/>
    </row>
    <row r="31" spans="1:17" ht="80" x14ac:dyDescent="0.2">
      <c r="A31" s="69"/>
      <c r="B31" s="166"/>
      <c r="C31" s="55" t="s">
        <v>9</v>
      </c>
      <c r="D31" s="56" t="s">
        <v>115</v>
      </c>
      <c r="E31" s="55">
        <v>3</v>
      </c>
      <c r="F31" s="55" t="s">
        <v>114</v>
      </c>
      <c r="G31" s="57" t="s">
        <v>41</v>
      </c>
      <c r="H31" s="57" t="s">
        <v>42</v>
      </c>
      <c r="I31" s="55" t="s">
        <v>43</v>
      </c>
      <c r="J31" s="55" t="s">
        <v>30</v>
      </c>
      <c r="K31" s="55">
        <v>0</v>
      </c>
      <c r="L31" s="55">
        <v>2014</v>
      </c>
      <c r="M31" s="55">
        <v>50</v>
      </c>
      <c r="N31" s="55">
        <v>2023</v>
      </c>
      <c r="O31" s="55">
        <v>2</v>
      </c>
      <c r="P31" s="80" t="s">
        <v>230</v>
      </c>
      <c r="Q31" s="21"/>
    </row>
    <row r="32" spans="1:17" ht="60" x14ac:dyDescent="0.2">
      <c r="A32" s="69"/>
      <c r="B32" s="166"/>
      <c r="C32" s="55" t="s">
        <v>9</v>
      </c>
      <c r="D32" s="56" t="s">
        <v>115</v>
      </c>
      <c r="E32" s="55">
        <v>3</v>
      </c>
      <c r="F32" s="55" t="s">
        <v>114</v>
      </c>
      <c r="G32" s="58" t="s">
        <v>118</v>
      </c>
      <c r="H32" s="57" t="s">
        <v>122</v>
      </c>
      <c r="I32" s="55" t="s">
        <v>95</v>
      </c>
      <c r="J32" s="55" t="s">
        <v>84</v>
      </c>
      <c r="K32" s="55">
        <v>0</v>
      </c>
      <c r="L32" s="55">
        <v>2014</v>
      </c>
      <c r="M32" s="55">
        <v>270</v>
      </c>
      <c r="N32" s="55">
        <v>2023</v>
      </c>
      <c r="O32" s="55" t="s">
        <v>109</v>
      </c>
      <c r="P32" s="62" t="s">
        <v>189</v>
      </c>
      <c r="Q32" s="21"/>
    </row>
    <row r="33" spans="1:18" ht="50" x14ac:dyDescent="0.2">
      <c r="A33" s="69"/>
      <c r="B33" s="166"/>
      <c r="C33" s="55" t="s">
        <v>9</v>
      </c>
      <c r="D33" s="56" t="s">
        <v>115</v>
      </c>
      <c r="E33" s="55">
        <v>3</v>
      </c>
      <c r="F33" s="55" t="s">
        <v>114</v>
      </c>
      <c r="G33" s="57" t="s">
        <v>138</v>
      </c>
      <c r="H33" s="57" t="s">
        <v>139</v>
      </c>
      <c r="I33" s="109" t="s">
        <v>95</v>
      </c>
      <c r="J33" s="55" t="s">
        <v>84</v>
      </c>
      <c r="K33" s="55">
        <v>0</v>
      </c>
      <c r="L33" s="55">
        <v>2014</v>
      </c>
      <c r="M33" s="55">
        <v>10</v>
      </c>
      <c r="N33" s="55">
        <v>2023</v>
      </c>
      <c r="O33" s="55" t="s">
        <v>109</v>
      </c>
      <c r="P33" s="57" t="s">
        <v>190</v>
      </c>
      <c r="Q33" s="21"/>
    </row>
    <row r="34" spans="1:18" ht="65" customHeight="1" x14ac:dyDescent="0.2">
      <c r="A34" s="70"/>
      <c r="B34" s="167"/>
      <c r="C34" s="55" t="s">
        <v>9</v>
      </c>
      <c r="D34" s="56" t="s">
        <v>115</v>
      </c>
      <c r="E34" s="55">
        <v>3</v>
      </c>
      <c r="F34" s="55" t="s">
        <v>114</v>
      </c>
      <c r="G34" s="57" t="s">
        <v>183</v>
      </c>
      <c r="H34" s="57" t="s">
        <v>184</v>
      </c>
      <c r="I34" s="109" t="s">
        <v>95</v>
      </c>
      <c r="J34" s="55" t="s">
        <v>84</v>
      </c>
      <c r="K34" s="55">
        <v>0</v>
      </c>
      <c r="L34" s="55">
        <v>2014</v>
      </c>
      <c r="M34" s="55">
        <v>8</v>
      </c>
      <c r="N34" s="55">
        <v>2023</v>
      </c>
      <c r="O34" s="55" t="s">
        <v>109</v>
      </c>
      <c r="P34" s="57" t="s">
        <v>191</v>
      </c>
      <c r="Q34" s="21"/>
      <c r="R34" t="s">
        <v>53</v>
      </c>
    </row>
    <row r="35" spans="1:18" ht="110" x14ac:dyDescent="0.2">
      <c r="A35" s="177" t="s">
        <v>213</v>
      </c>
      <c r="B35" s="165" t="s">
        <v>154</v>
      </c>
      <c r="C35" s="3" t="s">
        <v>7</v>
      </c>
      <c r="D35" s="54" t="s">
        <v>66</v>
      </c>
      <c r="E35" s="55" t="s">
        <v>55</v>
      </c>
      <c r="F35" s="56" t="s">
        <v>65</v>
      </c>
      <c r="G35" s="57" t="s">
        <v>49</v>
      </c>
      <c r="H35" s="57" t="s">
        <v>38</v>
      </c>
      <c r="I35" s="55" t="s">
        <v>110</v>
      </c>
      <c r="J35" s="55" t="s">
        <v>30</v>
      </c>
      <c r="K35" s="55">
        <v>0</v>
      </c>
      <c r="L35" s="55">
        <v>2014</v>
      </c>
      <c r="M35" s="55">
        <v>5</v>
      </c>
      <c r="N35" s="55">
        <v>2023</v>
      </c>
      <c r="O35" s="55">
        <v>2</v>
      </c>
      <c r="P35" s="57" t="s">
        <v>177</v>
      </c>
      <c r="Q35" s="21"/>
    </row>
    <row r="36" spans="1:18" ht="100" x14ac:dyDescent="0.2">
      <c r="A36" s="178"/>
      <c r="B36" s="166"/>
      <c r="C36" s="26" t="s">
        <v>7</v>
      </c>
      <c r="D36" s="54" t="s">
        <v>66</v>
      </c>
      <c r="E36" s="55" t="s">
        <v>55</v>
      </c>
      <c r="F36" s="56" t="s">
        <v>65</v>
      </c>
      <c r="G36" s="57" t="s">
        <v>101</v>
      </c>
      <c r="H36" s="57" t="s">
        <v>99</v>
      </c>
      <c r="I36" s="55" t="s">
        <v>110</v>
      </c>
      <c r="J36" s="55" t="s">
        <v>30</v>
      </c>
      <c r="K36" s="55">
        <v>0</v>
      </c>
      <c r="L36" s="55">
        <v>2014</v>
      </c>
      <c r="M36" s="55">
        <v>5</v>
      </c>
      <c r="N36" s="55">
        <v>2023</v>
      </c>
      <c r="O36" s="55" t="s">
        <v>109</v>
      </c>
      <c r="P36" s="57" t="s">
        <v>170</v>
      </c>
      <c r="Q36" s="21"/>
    </row>
    <row r="37" spans="1:18" ht="80" x14ac:dyDescent="0.2">
      <c r="A37" s="178"/>
      <c r="B37" s="166"/>
      <c r="C37" s="28" t="s">
        <v>7</v>
      </c>
      <c r="D37" s="54" t="s">
        <v>66</v>
      </c>
      <c r="E37" s="55" t="s">
        <v>55</v>
      </c>
      <c r="F37" s="56" t="s">
        <v>65</v>
      </c>
      <c r="G37" s="57" t="s">
        <v>50</v>
      </c>
      <c r="H37" s="57" t="s">
        <v>39</v>
      </c>
      <c r="I37" s="55" t="s">
        <v>110</v>
      </c>
      <c r="J37" s="55" t="s">
        <v>30</v>
      </c>
      <c r="K37" s="55">
        <v>0</v>
      </c>
      <c r="L37" s="55">
        <v>2014</v>
      </c>
      <c r="M37" s="55">
        <v>5</v>
      </c>
      <c r="N37" s="55">
        <v>2023</v>
      </c>
      <c r="O37" s="59" t="s">
        <v>109</v>
      </c>
      <c r="P37" s="57" t="s">
        <v>171</v>
      </c>
      <c r="Q37" s="21"/>
    </row>
    <row r="38" spans="1:18" ht="90" x14ac:dyDescent="0.2">
      <c r="A38" s="178"/>
      <c r="B38" s="166"/>
      <c r="C38" s="28" t="s">
        <v>7</v>
      </c>
      <c r="D38" s="54" t="s">
        <v>66</v>
      </c>
      <c r="E38" s="55" t="s">
        <v>55</v>
      </c>
      <c r="F38" s="56" t="s">
        <v>65</v>
      </c>
      <c r="G38" s="57" t="s">
        <v>106</v>
      </c>
      <c r="H38" s="57" t="s">
        <v>103</v>
      </c>
      <c r="I38" s="55" t="s">
        <v>112</v>
      </c>
      <c r="J38" s="55" t="s">
        <v>30</v>
      </c>
      <c r="K38" s="55">
        <v>0</v>
      </c>
      <c r="L38" s="55">
        <v>2014</v>
      </c>
      <c r="M38" s="55">
        <v>18148</v>
      </c>
      <c r="N38" s="55">
        <v>2023</v>
      </c>
      <c r="O38" s="55" t="s">
        <v>109</v>
      </c>
      <c r="P38" s="57" t="s">
        <v>172</v>
      </c>
      <c r="Q38" s="21"/>
    </row>
    <row r="39" spans="1:18" ht="100" x14ac:dyDescent="0.2">
      <c r="A39" s="178"/>
      <c r="B39" s="166"/>
      <c r="C39" s="28" t="s">
        <v>7</v>
      </c>
      <c r="D39" s="54" t="s">
        <v>66</v>
      </c>
      <c r="E39" s="55" t="s">
        <v>55</v>
      </c>
      <c r="F39" s="56" t="s">
        <v>65</v>
      </c>
      <c r="G39" s="57" t="s">
        <v>102</v>
      </c>
      <c r="H39" s="57" t="s">
        <v>100</v>
      </c>
      <c r="I39" s="55" t="s">
        <v>111</v>
      </c>
      <c r="J39" s="55" t="s">
        <v>30</v>
      </c>
      <c r="K39" s="55">
        <v>0</v>
      </c>
      <c r="L39" s="55">
        <v>2014</v>
      </c>
      <c r="M39" s="55">
        <v>25</v>
      </c>
      <c r="N39" s="55">
        <v>2023</v>
      </c>
      <c r="O39" s="55" t="s">
        <v>109</v>
      </c>
      <c r="P39" s="57" t="s">
        <v>173</v>
      </c>
      <c r="Q39" s="21"/>
    </row>
    <row r="40" spans="1:18" ht="90" x14ac:dyDescent="0.2">
      <c r="A40" s="178"/>
      <c r="B40" s="166"/>
      <c r="C40" s="26" t="s">
        <v>7</v>
      </c>
      <c r="D40" s="54" t="s">
        <v>66</v>
      </c>
      <c r="E40" s="55" t="s">
        <v>55</v>
      </c>
      <c r="F40" s="56" t="s">
        <v>65</v>
      </c>
      <c r="G40" s="57" t="s">
        <v>107</v>
      </c>
      <c r="H40" s="57" t="s">
        <v>104</v>
      </c>
      <c r="I40" s="55" t="s">
        <v>111</v>
      </c>
      <c r="J40" s="55" t="s">
        <v>30</v>
      </c>
      <c r="K40" s="55">
        <v>0</v>
      </c>
      <c r="L40" s="55">
        <v>2014</v>
      </c>
      <c r="M40" s="55">
        <v>7.5</v>
      </c>
      <c r="N40" s="55">
        <v>2023</v>
      </c>
      <c r="O40" s="55" t="s">
        <v>109</v>
      </c>
      <c r="P40" s="57" t="s">
        <v>174</v>
      </c>
      <c r="Q40" s="21"/>
    </row>
    <row r="41" spans="1:18" x14ac:dyDescent="0.2">
      <c r="A41" s="179"/>
      <c r="B41" s="167"/>
      <c r="C41" s="26" t="s">
        <v>7</v>
      </c>
      <c r="D41" s="54" t="s">
        <v>66</v>
      </c>
      <c r="E41" s="55" t="s">
        <v>55</v>
      </c>
      <c r="F41" s="56" t="s">
        <v>65</v>
      </c>
      <c r="G41" s="57" t="s">
        <v>108</v>
      </c>
      <c r="H41" s="57" t="s">
        <v>105</v>
      </c>
      <c r="I41" s="55" t="s">
        <v>81</v>
      </c>
      <c r="J41" s="55" t="s">
        <v>84</v>
      </c>
      <c r="K41" s="55">
        <v>28.5</v>
      </c>
      <c r="L41" s="55">
        <v>2012</v>
      </c>
      <c r="M41" s="55">
        <v>22</v>
      </c>
      <c r="N41" s="55">
        <v>2023</v>
      </c>
      <c r="O41" s="55" t="s">
        <v>109</v>
      </c>
      <c r="P41" s="57" t="s">
        <v>161</v>
      </c>
      <c r="Q41" s="21"/>
    </row>
    <row r="42" spans="1:18" ht="80" x14ac:dyDescent="0.2">
      <c r="A42" s="177" t="s">
        <v>220</v>
      </c>
      <c r="B42" s="176" t="s">
        <v>156</v>
      </c>
      <c r="C42" s="3" t="s">
        <v>9</v>
      </c>
      <c r="D42" s="56" t="s">
        <v>115</v>
      </c>
      <c r="E42" s="55">
        <v>3</v>
      </c>
      <c r="F42" s="55" t="s">
        <v>114</v>
      </c>
      <c r="G42" s="57" t="s">
        <v>67</v>
      </c>
      <c r="H42" s="57" t="s">
        <v>135</v>
      </c>
      <c r="I42" s="109" t="s">
        <v>48</v>
      </c>
      <c r="J42" s="55" t="s">
        <v>30</v>
      </c>
      <c r="K42" s="55">
        <v>0</v>
      </c>
      <c r="L42" s="55">
        <v>2014</v>
      </c>
      <c r="M42" s="55">
        <v>3</v>
      </c>
      <c r="N42" s="55">
        <v>2023</v>
      </c>
      <c r="O42" s="55">
        <v>0</v>
      </c>
      <c r="P42" s="62" t="s">
        <v>202</v>
      </c>
      <c r="Q42" s="21"/>
    </row>
    <row r="43" spans="1:18" ht="80" customHeight="1" x14ac:dyDescent="0.2">
      <c r="A43" s="178"/>
      <c r="B43" s="176"/>
      <c r="C43" s="28" t="s">
        <v>9</v>
      </c>
      <c r="D43" s="56" t="s">
        <v>115</v>
      </c>
      <c r="E43" s="55">
        <v>3</v>
      </c>
      <c r="F43" s="55" t="s">
        <v>114</v>
      </c>
      <c r="G43" s="57" t="s">
        <v>123</v>
      </c>
      <c r="H43" s="57" t="s">
        <v>47</v>
      </c>
      <c r="I43" s="55" t="s">
        <v>48</v>
      </c>
      <c r="J43" s="55" t="s">
        <v>30</v>
      </c>
      <c r="K43" s="55">
        <v>0</v>
      </c>
      <c r="L43" s="55">
        <v>2014</v>
      </c>
      <c r="M43" s="55">
        <v>3</v>
      </c>
      <c r="N43" s="55">
        <v>2023</v>
      </c>
      <c r="O43" s="55">
        <v>0</v>
      </c>
      <c r="P43" s="57" t="s">
        <v>168</v>
      </c>
      <c r="Q43" s="21"/>
    </row>
    <row r="44" spans="1:18" ht="110" customHeight="1" x14ac:dyDescent="0.2">
      <c r="A44" s="178"/>
      <c r="B44" s="176"/>
      <c r="C44" s="28" t="s">
        <v>9</v>
      </c>
      <c r="D44" s="56" t="s">
        <v>115</v>
      </c>
      <c r="E44" s="55">
        <v>3</v>
      </c>
      <c r="F44" s="55" t="s">
        <v>114</v>
      </c>
      <c r="G44" s="57" t="s">
        <v>46</v>
      </c>
      <c r="H44" s="57" t="s">
        <v>40</v>
      </c>
      <c r="I44" s="55" t="s">
        <v>95</v>
      </c>
      <c r="J44" s="55" t="s">
        <v>30</v>
      </c>
      <c r="K44" s="55">
        <v>0</v>
      </c>
      <c r="L44" s="55">
        <v>2014</v>
      </c>
      <c r="M44" s="55">
        <v>5</v>
      </c>
      <c r="N44" s="55">
        <v>2023</v>
      </c>
      <c r="O44" s="55">
        <v>0</v>
      </c>
      <c r="P44" s="57" t="s">
        <v>176</v>
      </c>
      <c r="Q44" s="21"/>
    </row>
    <row r="45" spans="1:18" ht="44" customHeight="1" x14ac:dyDescent="0.2">
      <c r="A45" s="178"/>
      <c r="B45" s="176"/>
      <c r="C45" s="55" t="s">
        <v>9</v>
      </c>
      <c r="D45" s="56" t="s">
        <v>115</v>
      </c>
      <c r="E45" s="55">
        <v>3</v>
      </c>
      <c r="F45" s="55" t="s">
        <v>114</v>
      </c>
      <c r="G45" s="57" t="s">
        <v>199</v>
      </c>
      <c r="H45" s="57" t="s">
        <v>200</v>
      </c>
      <c r="I45" s="55" t="s">
        <v>95</v>
      </c>
      <c r="J45" s="55" t="s">
        <v>84</v>
      </c>
      <c r="K45" s="55">
        <v>0</v>
      </c>
      <c r="L45" s="55">
        <v>2014</v>
      </c>
      <c r="M45" s="55">
        <v>5</v>
      </c>
      <c r="N45" s="55">
        <v>2023</v>
      </c>
      <c r="O45" s="55">
        <v>0</v>
      </c>
      <c r="P45" s="57" t="s">
        <v>192</v>
      </c>
      <c r="Q45" s="21"/>
    </row>
    <row r="46" spans="1:18" ht="20" x14ac:dyDescent="0.2">
      <c r="A46" s="178"/>
      <c r="B46" s="176"/>
      <c r="C46" s="55" t="s">
        <v>9</v>
      </c>
      <c r="D46" s="56" t="s">
        <v>115</v>
      </c>
      <c r="E46" s="55">
        <v>3</v>
      </c>
      <c r="F46" s="55" t="s">
        <v>114</v>
      </c>
      <c r="G46" s="57" t="s">
        <v>201</v>
      </c>
      <c r="H46" s="57" t="s">
        <v>149</v>
      </c>
      <c r="I46" s="55" t="s">
        <v>95</v>
      </c>
      <c r="J46" s="55" t="s">
        <v>84</v>
      </c>
      <c r="K46" s="55">
        <v>0</v>
      </c>
      <c r="L46" s="55">
        <v>2014</v>
      </c>
      <c r="M46" s="55">
        <v>5</v>
      </c>
      <c r="N46" s="55">
        <v>2023</v>
      </c>
      <c r="O46" s="55">
        <v>0</v>
      </c>
      <c r="P46" s="57" t="s">
        <v>193</v>
      </c>
      <c r="Q46" s="21"/>
    </row>
    <row r="47" spans="1:18" ht="50" x14ac:dyDescent="0.2">
      <c r="A47" s="178"/>
      <c r="B47" s="176"/>
      <c r="C47" s="55" t="s">
        <v>9</v>
      </c>
      <c r="D47" s="56" t="s">
        <v>115</v>
      </c>
      <c r="E47" s="55">
        <v>3</v>
      </c>
      <c r="F47" s="55" t="s">
        <v>114</v>
      </c>
      <c r="G47" s="57" t="s">
        <v>140</v>
      </c>
      <c r="H47" s="57" t="s">
        <v>124</v>
      </c>
      <c r="I47" s="109" t="s">
        <v>95</v>
      </c>
      <c r="J47" s="55" t="s">
        <v>84</v>
      </c>
      <c r="K47" s="55">
        <v>0</v>
      </c>
      <c r="L47" s="55">
        <v>2014</v>
      </c>
      <c r="M47" s="55">
        <v>5</v>
      </c>
      <c r="N47" s="55">
        <v>2023</v>
      </c>
      <c r="O47" s="55">
        <v>0</v>
      </c>
      <c r="P47" s="57" t="s">
        <v>195</v>
      </c>
      <c r="Q47" s="21"/>
    </row>
    <row r="48" spans="1:18" ht="30" x14ac:dyDescent="0.2">
      <c r="A48" s="178"/>
      <c r="B48" s="176"/>
      <c r="C48" s="55" t="s">
        <v>9</v>
      </c>
      <c r="D48" s="56" t="s">
        <v>115</v>
      </c>
      <c r="E48" s="55">
        <v>3</v>
      </c>
      <c r="F48" s="55" t="s">
        <v>114</v>
      </c>
      <c r="G48" s="57" t="s">
        <v>141</v>
      </c>
      <c r="H48" s="57" t="s">
        <v>194</v>
      </c>
      <c r="I48" s="109" t="s">
        <v>95</v>
      </c>
      <c r="J48" s="55" t="s">
        <v>84</v>
      </c>
      <c r="K48" s="55">
        <v>0</v>
      </c>
      <c r="L48" s="55">
        <v>2014</v>
      </c>
      <c r="M48" s="55">
        <v>3</v>
      </c>
      <c r="N48" s="55">
        <v>2023</v>
      </c>
      <c r="O48" s="55">
        <v>0</v>
      </c>
      <c r="P48" s="57" t="s">
        <v>196</v>
      </c>
      <c r="Q48" s="21"/>
    </row>
    <row r="49" spans="1:17" ht="30" x14ac:dyDescent="0.2">
      <c r="A49" s="178"/>
      <c r="B49" s="176"/>
      <c r="C49" s="55" t="s">
        <v>9</v>
      </c>
      <c r="D49" s="56" t="s">
        <v>115</v>
      </c>
      <c r="E49" s="55">
        <v>3</v>
      </c>
      <c r="F49" s="55" t="s">
        <v>114</v>
      </c>
      <c r="G49" s="57" t="s">
        <v>142</v>
      </c>
      <c r="H49" s="57" t="s">
        <v>143</v>
      </c>
      <c r="I49" s="109" t="s">
        <v>95</v>
      </c>
      <c r="J49" s="55" t="s">
        <v>84</v>
      </c>
      <c r="K49" s="55">
        <v>0</v>
      </c>
      <c r="L49" s="55">
        <v>2014</v>
      </c>
      <c r="M49" s="55">
        <v>1</v>
      </c>
      <c r="N49" s="55">
        <v>2023</v>
      </c>
      <c r="O49" s="55">
        <v>0</v>
      </c>
      <c r="P49" s="57" t="s">
        <v>197</v>
      </c>
      <c r="Q49" s="21"/>
    </row>
    <row r="50" spans="1:17" ht="36" customHeight="1" x14ac:dyDescent="0.2">
      <c r="A50" s="179"/>
      <c r="B50" s="176"/>
      <c r="C50" s="55" t="s">
        <v>9</v>
      </c>
      <c r="D50" s="56" t="s">
        <v>145</v>
      </c>
      <c r="E50" s="55">
        <v>3</v>
      </c>
      <c r="F50" s="55" t="s">
        <v>114</v>
      </c>
      <c r="G50" s="57" t="s">
        <v>144</v>
      </c>
      <c r="H50" s="62" t="s">
        <v>182</v>
      </c>
      <c r="I50" s="109" t="s">
        <v>95</v>
      </c>
      <c r="J50" s="55" t="s">
        <v>84</v>
      </c>
      <c r="K50" s="55">
        <v>0</v>
      </c>
      <c r="L50" s="55">
        <v>2014</v>
      </c>
      <c r="M50" s="55">
        <v>2</v>
      </c>
      <c r="N50" s="55">
        <v>2023</v>
      </c>
      <c r="O50" s="55">
        <v>0</v>
      </c>
      <c r="P50" s="57" t="s">
        <v>198</v>
      </c>
      <c r="Q50" s="21"/>
    </row>
    <row r="51" spans="1:17" ht="20" x14ac:dyDescent="0.2">
      <c r="A51" s="177" t="s">
        <v>221</v>
      </c>
      <c r="B51" s="176" t="s">
        <v>157</v>
      </c>
      <c r="C51" s="28" t="s">
        <v>8</v>
      </c>
      <c r="D51" s="60" t="s">
        <v>131</v>
      </c>
      <c r="E51" s="55" t="s">
        <v>146</v>
      </c>
      <c r="F51" s="60" t="s">
        <v>147</v>
      </c>
      <c r="G51" s="61">
        <v>93701</v>
      </c>
      <c r="H51" s="57" t="s">
        <v>44</v>
      </c>
      <c r="I51" s="55" t="s">
        <v>110</v>
      </c>
      <c r="J51" s="55" t="s">
        <v>30</v>
      </c>
      <c r="K51" s="55">
        <v>0</v>
      </c>
      <c r="L51" s="55">
        <v>2014</v>
      </c>
      <c r="M51" s="55">
        <v>4</v>
      </c>
      <c r="N51" s="55">
        <v>2023</v>
      </c>
      <c r="O51" s="55">
        <v>2</v>
      </c>
      <c r="P51" s="57" t="s">
        <v>51</v>
      </c>
      <c r="Q51" s="21"/>
    </row>
    <row r="52" spans="1:17" ht="20" x14ac:dyDescent="0.2">
      <c r="A52" s="179"/>
      <c r="B52" s="176"/>
      <c r="C52" s="28" t="s">
        <v>8</v>
      </c>
      <c r="D52" s="60" t="s">
        <v>131</v>
      </c>
      <c r="E52" s="55" t="s">
        <v>146</v>
      </c>
      <c r="F52" s="60" t="s">
        <v>147</v>
      </c>
      <c r="G52" s="61">
        <v>94800</v>
      </c>
      <c r="H52" s="57" t="s">
        <v>52</v>
      </c>
      <c r="I52" s="109" t="s">
        <v>111</v>
      </c>
      <c r="J52" s="55" t="s">
        <v>84</v>
      </c>
      <c r="K52" s="55">
        <v>0</v>
      </c>
      <c r="L52" s="109">
        <v>2015</v>
      </c>
      <c r="M52" s="55">
        <v>5</v>
      </c>
      <c r="N52" s="55">
        <v>2023</v>
      </c>
      <c r="O52" s="55">
        <v>2</v>
      </c>
      <c r="P52" s="57" t="s">
        <v>51</v>
      </c>
      <c r="Q52" s="21"/>
    </row>
    <row r="53" spans="1:17" ht="20" x14ac:dyDescent="0.2">
      <c r="A53" s="177" t="s">
        <v>222</v>
      </c>
      <c r="B53" s="165" t="s">
        <v>158</v>
      </c>
      <c r="C53" s="28" t="s">
        <v>8</v>
      </c>
      <c r="D53" s="60" t="s">
        <v>131</v>
      </c>
      <c r="E53" s="55" t="s">
        <v>146</v>
      </c>
      <c r="F53" s="60" t="s">
        <v>147</v>
      </c>
      <c r="G53" s="61">
        <v>92702</v>
      </c>
      <c r="H53" s="57" t="s">
        <v>45</v>
      </c>
      <c r="I53" s="55" t="s">
        <v>126</v>
      </c>
      <c r="J53" s="55" t="s">
        <v>30</v>
      </c>
      <c r="K53" s="55">
        <v>0</v>
      </c>
      <c r="L53" s="55">
        <v>2014</v>
      </c>
      <c r="M53" s="55">
        <v>5</v>
      </c>
      <c r="N53" s="55">
        <v>2023</v>
      </c>
      <c r="O53" s="55">
        <v>2</v>
      </c>
      <c r="P53" s="57" t="s">
        <v>51</v>
      </c>
      <c r="Q53" s="21"/>
    </row>
    <row r="54" spans="1:17" ht="20" x14ac:dyDescent="0.2">
      <c r="A54" s="178"/>
      <c r="B54" s="166"/>
      <c r="C54" s="28" t="s">
        <v>8</v>
      </c>
      <c r="D54" s="60" t="s">
        <v>131</v>
      </c>
      <c r="E54" s="55" t="s">
        <v>146</v>
      </c>
      <c r="F54" s="60" t="s">
        <v>147</v>
      </c>
      <c r="G54" s="61">
        <v>93001</v>
      </c>
      <c r="H54" s="110" t="s">
        <v>256</v>
      </c>
      <c r="I54" s="55" t="s">
        <v>125</v>
      </c>
      <c r="J54" s="55" t="s">
        <v>30</v>
      </c>
      <c r="K54" s="55">
        <v>0</v>
      </c>
      <c r="L54" s="55">
        <v>2014</v>
      </c>
      <c r="M54" s="55">
        <v>3</v>
      </c>
      <c r="N54" s="55">
        <v>2023</v>
      </c>
      <c r="O54" s="55">
        <v>1</v>
      </c>
      <c r="P54" s="57" t="s">
        <v>51</v>
      </c>
      <c r="Q54" s="21"/>
    </row>
    <row r="55" spans="1:17" ht="20" x14ac:dyDescent="0.2">
      <c r="A55" s="179"/>
      <c r="B55" s="167"/>
      <c r="C55" s="28" t="s">
        <v>8</v>
      </c>
      <c r="D55" s="60" t="s">
        <v>131</v>
      </c>
      <c r="E55" s="55" t="s">
        <v>146</v>
      </c>
      <c r="F55" s="60" t="s">
        <v>147</v>
      </c>
      <c r="G55" s="61">
        <v>94800</v>
      </c>
      <c r="H55" s="57" t="s">
        <v>52</v>
      </c>
      <c r="I55" s="109" t="s">
        <v>111</v>
      </c>
      <c r="J55" s="55" t="s">
        <v>84</v>
      </c>
      <c r="K55" s="55">
        <v>0</v>
      </c>
      <c r="L55" s="109">
        <v>2015</v>
      </c>
      <c r="M55" s="55">
        <v>1</v>
      </c>
      <c r="N55" s="55">
        <v>2023</v>
      </c>
      <c r="O55" s="55">
        <v>0</v>
      </c>
      <c r="P55" s="57" t="s">
        <v>51</v>
      </c>
      <c r="Q55" s="21"/>
    </row>
    <row r="56" spans="1:17" ht="20" customHeight="1" x14ac:dyDescent="0.2">
      <c r="A56" s="178" t="s">
        <v>223</v>
      </c>
      <c r="B56" s="176" t="s">
        <v>159</v>
      </c>
      <c r="C56" s="28" t="s">
        <v>8</v>
      </c>
      <c r="D56" s="60" t="s">
        <v>131</v>
      </c>
      <c r="E56" s="55" t="s">
        <v>146</v>
      </c>
      <c r="F56" s="60" t="s">
        <v>147</v>
      </c>
      <c r="G56" s="61">
        <v>93701</v>
      </c>
      <c r="H56" s="57" t="s">
        <v>44</v>
      </c>
      <c r="I56" s="55" t="s">
        <v>110</v>
      </c>
      <c r="J56" s="55" t="s">
        <v>30</v>
      </c>
      <c r="K56" s="55">
        <v>0</v>
      </c>
      <c r="L56" s="55">
        <v>2014</v>
      </c>
      <c r="M56" s="55">
        <v>3</v>
      </c>
      <c r="N56" s="55">
        <v>2023</v>
      </c>
      <c r="O56" s="55">
        <v>1</v>
      </c>
      <c r="P56" s="57" t="s">
        <v>51</v>
      </c>
      <c r="Q56" s="21"/>
    </row>
    <row r="57" spans="1:17" ht="20" x14ac:dyDescent="0.2">
      <c r="A57" s="179"/>
      <c r="B57" s="176"/>
      <c r="C57" s="28" t="s">
        <v>8</v>
      </c>
      <c r="D57" s="60" t="s">
        <v>131</v>
      </c>
      <c r="E57" s="55" t="s">
        <v>146</v>
      </c>
      <c r="F57" s="60" t="s">
        <v>147</v>
      </c>
      <c r="G57" s="61">
        <v>94800</v>
      </c>
      <c r="H57" s="57" t="s">
        <v>52</v>
      </c>
      <c r="I57" s="109" t="s">
        <v>111</v>
      </c>
      <c r="J57" s="55" t="s">
        <v>84</v>
      </c>
      <c r="K57" s="55">
        <v>0</v>
      </c>
      <c r="L57" s="109">
        <v>2015</v>
      </c>
      <c r="M57" s="55">
        <v>4</v>
      </c>
      <c r="N57" s="55">
        <v>2023</v>
      </c>
      <c r="O57" s="55">
        <v>1</v>
      </c>
      <c r="P57" s="57" t="s">
        <v>51</v>
      </c>
      <c r="Q57" s="21"/>
    </row>
    <row r="58" spans="1:17" ht="20" x14ac:dyDescent="0.2">
      <c r="A58" s="72" t="s">
        <v>224</v>
      </c>
      <c r="B58" s="23" t="s">
        <v>160</v>
      </c>
      <c r="C58" s="3" t="s">
        <v>8</v>
      </c>
      <c r="D58" s="60" t="s">
        <v>131</v>
      </c>
      <c r="E58" s="55" t="s">
        <v>146</v>
      </c>
      <c r="F58" s="60" t="s">
        <v>148</v>
      </c>
      <c r="G58" s="61">
        <v>92501</v>
      </c>
      <c r="H58" s="57" t="s">
        <v>54</v>
      </c>
      <c r="I58" s="55" t="s">
        <v>112</v>
      </c>
      <c r="J58" s="55" t="s">
        <v>30</v>
      </c>
      <c r="K58" s="55">
        <v>0</v>
      </c>
      <c r="L58" s="55">
        <v>2014</v>
      </c>
      <c r="M58" s="81">
        <v>96125</v>
      </c>
      <c r="N58" s="55">
        <v>2023</v>
      </c>
      <c r="O58" s="55" t="s">
        <v>109</v>
      </c>
      <c r="P58" s="57" t="s">
        <v>51</v>
      </c>
    </row>
    <row r="59" spans="1:17" ht="16" thickBot="1" x14ac:dyDescent="0.25">
      <c r="A59" s="39"/>
      <c r="B59" s="40"/>
      <c r="C59" s="40"/>
      <c r="D59" s="40"/>
      <c r="E59" s="40"/>
      <c r="F59" s="40"/>
      <c r="G59" s="53"/>
      <c r="H59" s="53"/>
      <c r="I59" s="53"/>
      <c r="J59" s="53"/>
      <c r="K59" s="53"/>
      <c r="L59" s="53"/>
      <c r="M59" s="53"/>
      <c r="N59" s="53"/>
      <c r="O59" s="53"/>
      <c r="P59" s="53"/>
    </row>
  </sheetData>
  <mergeCells count="25">
    <mergeCell ref="A17:A19"/>
    <mergeCell ref="B51:B52"/>
    <mergeCell ref="B56:B57"/>
    <mergeCell ref="B53:B55"/>
    <mergeCell ref="B17:B19"/>
    <mergeCell ref="B20:B34"/>
    <mergeCell ref="B42:B50"/>
    <mergeCell ref="B35:B41"/>
    <mergeCell ref="A35:A41"/>
    <mergeCell ref="A42:A50"/>
    <mergeCell ref="A21:A25"/>
    <mergeCell ref="A51:A52"/>
    <mergeCell ref="A53:A55"/>
    <mergeCell ref="A56:A57"/>
    <mergeCell ref="B12:B16"/>
    <mergeCell ref="B5:B11"/>
    <mergeCell ref="A1:P1"/>
    <mergeCell ref="P3:P4"/>
    <mergeCell ref="A3:A4"/>
    <mergeCell ref="B3:B4"/>
    <mergeCell ref="C3:F3"/>
    <mergeCell ref="K3:O3"/>
    <mergeCell ref="G3:J3"/>
    <mergeCell ref="A5:A11"/>
    <mergeCell ref="A12:A16"/>
  </mergeCells>
  <phoneticPr fontId="19" type="noConversion"/>
  <pageMargins left="0.23622047244094491" right="0.23622047244094491" top="0.15748031496062992" bottom="0.15748031496062992" header="0.31496062992125984" footer="0.31496062992125984"/>
  <pageSetup paperSize="9" scale="68" fitToHeight="0" orientation="landscape" r:id="rId1"/>
  <rowBreaks count="1" manualBreakCount="1">
    <brk id="50" max="15" man="1"/>
  </rowBreaks>
  <ignoredErrors>
    <ignoredError sqref="G42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10"/>
  <sheetViews>
    <sheetView tabSelected="1" zoomScale="150" zoomScaleNormal="150" zoomScaleSheetLayoutView="100" zoomScalePageLayoutView="150" workbookViewId="0">
      <selection activeCell="C8" sqref="C8:D8"/>
    </sheetView>
  </sheetViews>
  <sheetFormatPr baseColWidth="10" defaultColWidth="8.83203125" defaultRowHeight="15" x14ac:dyDescent="0.2"/>
  <cols>
    <col min="1" max="1" width="16.6640625" style="1" customWidth="1"/>
    <col min="2" max="2" width="17.83203125" style="5" customWidth="1"/>
    <col min="3" max="4" width="16.33203125" style="5" customWidth="1"/>
  </cols>
  <sheetData>
    <row r="1" spans="1:5" ht="16" thickBot="1" x14ac:dyDescent="0.25">
      <c r="A1" s="182" t="s">
        <v>252</v>
      </c>
      <c r="B1" s="183"/>
      <c r="C1" s="183"/>
      <c r="D1" s="183"/>
      <c r="E1" s="184"/>
    </row>
    <row r="2" spans="1:5" x14ac:dyDescent="0.2">
      <c r="A2" s="119" t="s">
        <v>53</v>
      </c>
      <c r="B2" s="119"/>
      <c r="C2" s="119"/>
      <c r="D2" s="119"/>
      <c r="E2" s="119"/>
    </row>
    <row r="3" spans="1:5" ht="14.5" customHeight="1" x14ac:dyDescent="0.2">
      <c r="A3" s="185" t="s">
        <v>246</v>
      </c>
      <c r="B3" s="169" t="s">
        <v>245</v>
      </c>
      <c r="C3" s="169" t="s">
        <v>244</v>
      </c>
      <c r="D3" s="127" t="s">
        <v>243</v>
      </c>
      <c r="E3" s="169" t="s">
        <v>242</v>
      </c>
    </row>
    <row r="4" spans="1:5" ht="14.5" customHeight="1" x14ac:dyDescent="0.2">
      <c r="A4" s="185"/>
      <c r="B4" s="169"/>
      <c r="C4" s="169"/>
      <c r="D4" s="180"/>
      <c r="E4" s="169"/>
    </row>
    <row r="5" spans="1:5" x14ac:dyDescent="0.2">
      <c r="A5" s="185"/>
      <c r="B5" s="169"/>
      <c r="C5" s="169"/>
      <c r="D5" s="180"/>
      <c r="E5" s="169"/>
    </row>
    <row r="6" spans="1:5" x14ac:dyDescent="0.2">
      <c r="A6" s="185"/>
      <c r="B6" s="169"/>
      <c r="C6" s="169"/>
      <c r="D6" s="181"/>
      <c r="E6" s="169"/>
    </row>
    <row r="7" spans="1:5" x14ac:dyDescent="0.2">
      <c r="A7" s="52" t="s">
        <v>241</v>
      </c>
      <c r="B7" s="55" t="s">
        <v>7</v>
      </c>
      <c r="C7" s="18">
        <v>105363</v>
      </c>
      <c r="D7" s="18">
        <v>0</v>
      </c>
      <c r="E7" s="18">
        <v>105363</v>
      </c>
    </row>
    <row r="8" spans="1:5" x14ac:dyDescent="0.2">
      <c r="A8" s="52" t="s">
        <v>240</v>
      </c>
      <c r="B8" s="55" t="s">
        <v>239</v>
      </c>
      <c r="C8" s="24">
        <v>14014</v>
      </c>
      <c r="D8" s="24">
        <v>831.6</v>
      </c>
      <c r="E8" s="24">
        <v>14845.6</v>
      </c>
    </row>
    <row r="9" spans="1:5" x14ac:dyDescent="0.2">
      <c r="A9" s="100" t="s">
        <v>238</v>
      </c>
      <c r="B9" s="55" t="s">
        <v>8</v>
      </c>
      <c r="C9" s="24">
        <v>42821.25</v>
      </c>
      <c r="D9" s="24">
        <v>14273.75</v>
      </c>
      <c r="E9" s="24">
        <v>57095</v>
      </c>
    </row>
    <row r="10" spans="1:5" x14ac:dyDescent="0.2">
      <c r="A10" s="52" t="s">
        <v>237</v>
      </c>
      <c r="B10" s="99" t="s">
        <v>236</v>
      </c>
      <c r="C10" s="12">
        <f>SUM(C7:C9)</f>
        <v>162198.25</v>
      </c>
      <c r="D10" s="12">
        <f>SUM(D7:D9)</f>
        <v>15105.35</v>
      </c>
      <c r="E10" s="12">
        <f>SUM(E7:E9)</f>
        <v>177303.6</v>
      </c>
    </row>
  </sheetData>
  <mergeCells count="7">
    <mergeCell ref="D3:D6"/>
    <mergeCell ref="A1:E1"/>
    <mergeCell ref="A2:E2"/>
    <mergeCell ref="A3:A6"/>
    <mergeCell ref="B3:B6"/>
    <mergeCell ref="C3:C6"/>
    <mergeCell ref="E3:E6"/>
  </mergeCells>
  <phoneticPr fontId="19" type="noConversion"/>
  <pageMargins left="0.7" right="0.7" top="0.78740157499999996" bottom="0.78740157499999996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tabulka e</vt:lpstr>
      <vt:lpstr>tabulka f</vt:lpstr>
      <vt:lpstr>tabulka g</vt:lpstr>
      <vt:lpstr>tabulka h</vt:lpstr>
      <vt:lpstr>List1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Pošmurný</dc:creator>
  <cp:lastModifiedBy>Bohunka</cp:lastModifiedBy>
  <cp:lastPrinted>2017-04-03T10:53:06Z</cp:lastPrinted>
  <dcterms:created xsi:type="dcterms:W3CDTF">2014-11-07T13:24:51Z</dcterms:created>
  <dcterms:modified xsi:type="dcterms:W3CDTF">2017-04-28T06:48:54Z</dcterms:modified>
</cp:coreProperties>
</file>