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600" windowHeight="8010" activeTab="2"/>
  </bookViews>
  <sheets>
    <sheet name="Titulní list" sheetId="1" r:id="rId1"/>
    <sheet name="Metodika" sheetId="2" r:id="rId2"/>
    <sheet name="Přehled" sheetId="15" r:id="rId3"/>
    <sheet name="1" sheetId="3" r:id="rId4"/>
    <sheet name="2" sheetId="4" r:id="rId5"/>
    <sheet name="3" sheetId="5" r:id="rId6"/>
    <sheet name="4" sheetId="6" r:id="rId7"/>
    <sheet name="5" sheetId="7" r:id="rId8"/>
    <sheet name="6" sheetId="8" r:id="rId9"/>
    <sheet name="7" sheetId="9" r:id="rId10"/>
    <sheet name="8" sheetId="10" r:id="rId11"/>
    <sheet name="9" sheetId="11" r:id="rId12"/>
    <sheet name="10" sheetId="12" r:id="rId13"/>
    <sheet name="11" sheetId="13" r:id="rId14"/>
    <sheet name="12" sheetId="14" r:id="rId15"/>
  </sheets>
  <definedNames>
    <definedName name="OLE_LINK1" localSheetId="3">'1'!$B$5</definedName>
  </definedNames>
  <calcPr calcId="145621"/>
</workbook>
</file>

<file path=xl/calcChain.xml><?xml version="1.0" encoding="utf-8"?>
<calcChain xmlns="http://schemas.openxmlformats.org/spreadsheetml/2006/main">
  <c r="AC3" i="15" l="1"/>
  <c r="S3" i="15"/>
  <c r="T3" i="15"/>
  <c r="U3" i="15"/>
  <c r="V3" i="15"/>
  <c r="W3" i="15"/>
  <c r="X3" i="15"/>
  <c r="Y3" i="15"/>
  <c r="Z3" i="15"/>
  <c r="AA3" i="15"/>
  <c r="AB3" i="15"/>
  <c r="R3" i="15"/>
  <c r="E4" i="15"/>
  <c r="R4" i="15" s="1"/>
  <c r="K14" i="15"/>
  <c r="K13" i="15"/>
  <c r="K12" i="15"/>
  <c r="K11" i="15"/>
  <c r="K10" i="15"/>
  <c r="K9" i="15"/>
  <c r="K8" i="15"/>
  <c r="K7" i="15"/>
  <c r="K6" i="15"/>
  <c r="K5" i="15"/>
  <c r="K4" i="15"/>
  <c r="K3" i="15"/>
  <c r="E14" i="15"/>
  <c r="U14" i="15" s="1"/>
  <c r="E13" i="15"/>
  <c r="V13" i="15" s="1"/>
  <c r="E12" i="15"/>
  <c r="U12" i="15" s="1"/>
  <c r="E11" i="15"/>
  <c r="V11" i="15" s="1"/>
  <c r="E10" i="15"/>
  <c r="E9" i="15"/>
  <c r="T9" i="15" s="1"/>
  <c r="E8" i="15"/>
  <c r="T8" i="15" s="1"/>
  <c r="E7" i="15"/>
  <c r="U7" i="15" s="1"/>
  <c r="E6" i="15"/>
  <c r="T6" i="15" s="1"/>
  <c r="E5" i="15"/>
  <c r="S5" i="15" s="1"/>
  <c r="E3" i="15"/>
  <c r="D14" i="15"/>
  <c r="D13" i="15"/>
  <c r="D12" i="15"/>
  <c r="D11" i="15"/>
  <c r="D9" i="15"/>
  <c r="D8" i="15"/>
  <c r="D7" i="15"/>
  <c r="D6" i="15"/>
  <c r="D5" i="15"/>
  <c r="D4" i="15"/>
  <c r="D3" i="15"/>
  <c r="AB5" i="15" l="1"/>
  <c r="X5" i="15"/>
  <c r="R5" i="15"/>
  <c r="AA5" i="15"/>
  <c r="W5" i="15"/>
  <c r="Z5" i="15"/>
  <c r="V5" i="15"/>
  <c r="Y5" i="15"/>
  <c r="U5" i="15"/>
  <c r="T5" i="15"/>
  <c r="AA9" i="15"/>
  <c r="W9" i="15"/>
  <c r="S9" i="15"/>
  <c r="Z9" i="15"/>
  <c r="V9" i="15"/>
  <c r="Y9" i="15"/>
  <c r="U9" i="15"/>
  <c r="R9" i="15"/>
  <c r="AB9" i="15"/>
  <c r="X9" i="15"/>
  <c r="AB14" i="15"/>
  <c r="X14" i="15"/>
  <c r="T14" i="15"/>
  <c r="AA14" i="15"/>
  <c r="W14" i="15"/>
  <c r="S14" i="15"/>
  <c r="Z14" i="15"/>
  <c r="V14" i="15"/>
  <c r="R14" i="15"/>
  <c r="Y14" i="15"/>
  <c r="Y13" i="15"/>
  <c r="U13" i="15"/>
  <c r="R13" i="15"/>
  <c r="AB13" i="15"/>
  <c r="X13" i="15"/>
  <c r="T13" i="15"/>
  <c r="AA13" i="15"/>
  <c r="W13" i="15"/>
  <c r="S13" i="15"/>
  <c r="Z13" i="15"/>
  <c r="AB12" i="15"/>
  <c r="X12" i="15"/>
  <c r="T12" i="15"/>
  <c r="R12" i="15"/>
  <c r="AA12" i="15"/>
  <c r="W12" i="15"/>
  <c r="S12" i="15"/>
  <c r="V12" i="15"/>
  <c r="Z12" i="15"/>
  <c r="Y12" i="15"/>
  <c r="Y11" i="15"/>
  <c r="U11" i="15"/>
  <c r="AB11" i="15"/>
  <c r="X11" i="15"/>
  <c r="T11" i="15"/>
  <c r="AA11" i="15"/>
  <c r="W11" i="15"/>
  <c r="S11" i="15"/>
  <c r="R11" i="15"/>
  <c r="Z11" i="15"/>
  <c r="R8" i="15"/>
  <c r="AA8" i="15"/>
  <c r="W8" i="15"/>
  <c r="S8" i="15"/>
  <c r="Z8" i="15"/>
  <c r="V8" i="15"/>
  <c r="Y8" i="15"/>
  <c r="U8" i="15"/>
  <c r="AB8" i="15"/>
  <c r="X8" i="15"/>
  <c r="AB7" i="15"/>
  <c r="X7" i="15"/>
  <c r="T7" i="15"/>
  <c r="AA7" i="15"/>
  <c r="W7" i="15"/>
  <c r="S7" i="15"/>
  <c r="R7" i="15"/>
  <c r="Z7" i="15"/>
  <c r="V7" i="15"/>
  <c r="Y7" i="15"/>
  <c r="AA6" i="15"/>
  <c r="S6" i="15"/>
  <c r="Z6" i="15"/>
  <c r="V6" i="15"/>
  <c r="R6" i="15"/>
  <c r="Y6" i="15"/>
  <c r="U6" i="15"/>
  <c r="W6" i="15"/>
  <c r="AB6" i="15"/>
  <c r="X6" i="15"/>
  <c r="Y4" i="15"/>
  <c r="U4" i="15"/>
  <c r="Z4" i="15"/>
  <c r="AB4" i="15"/>
  <c r="X4" i="15"/>
  <c r="T4" i="15"/>
  <c r="V4" i="15"/>
  <c r="AA4" i="15"/>
  <c r="W4" i="15"/>
  <c r="S4" i="15"/>
  <c r="Q14" i="15"/>
  <c r="AC14" i="15" s="1"/>
  <c r="Q13" i="15"/>
  <c r="AC13" i="15" s="1"/>
  <c r="Q12" i="15"/>
  <c r="AC12" i="15" s="1"/>
  <c r="Q11" i="15"/>
  <c r="AC11" i="15" s="1"/>
  <c r="Q10" i="15"/>
  <c r="Q9" i="15"/>
  <c r="AC9" i="15" s="1"/>
  <c r="Q8" i="15"/>
  <c r="AC8" i="15" s="1"/>
  <c r="Q7" i="15"/>
  <c r="AC7" i="15" s="1"/>
  <c r="Q6" i="15"/>
  <c r="AC6" i="15" s="1"/>
  <c r="Q5" i="15"/>
  <c r="AC5" i="15" s="1"/>
  <c r="Q4" i="15"/>
  <c r="AC4" i="15" s="1"/>
  <c r="Q3" i="15"/>
</calcChain>
</file>

<file path=xl/sharedStrings.xml><?xml version="1.0" encoding="utf-8"?>
<sst xmlns="http://schemas.openxmlformats.org/spreadsheetml/2006/main" count="272" uniqueCount="95">
  <si>
    <t xml:space="preserve">Plán prevence kriminality města Týnec nad Sázavou na období 2018-2028
Příloha č. 1 - Indikátory
</t>
  </si>
  <si>
    <t xml:space="preserve">Název indikátoru </t>
  </si>
  <si>
    <t>Měrná jednotka</t>
  </si>
  <si>
    <t>Optimální směr</t>
  </si>
  <si>
    <t>Správce indikátoru</t>
  </si>
  <si>
    <t>Roky</t>
  </si>
  <si>
    <t>Plán</t>
  </si>
  <si>
    <t>Skutečnost</t>
  </si>
  <si>
    <r>
      <t>Perioda vyhodnocování indikátoru</t>
    </r>
    <r>
      <rPr>
        <sz val="9"/>
        <color theme="1"/>
        <rFont val="Calibri"/>
        <family val="2"/>
        <charset val="238"/>
        <scheme val="minor"/>
      </rPr>
      <t>: 1x za rok</t>
    </r>
  </si>
  <si>
    <r>
      <t>Zdroj čerpání dat</t>
    </r>
    <r>
      <rPr>
        <sz val="9"/>
        <color theme="1"/>
        <rFont val="Calibri"/>
        <family val="2"/>
        <charset val="238"/>
        <scheme val="minor"/>
      </rPr>
      <t>: MěÚ Týnec nad Sázavou</t>
    </r>
  </si>
  <si>
    <t>Cíl PPK</t>
  </si>
  <si>
    <r>
      <rPr>
        <b/>
        <sz val="10"/>
        <color theme="1"/>
        <rFont val="Calibri"/>
        <family val="2"/>
        <charset val="238"/>
        <scheme val="minor"/>
      </rPr>
      <t>Vysvětlivky ke kartám indikátorů: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Cíl PPK </t>
    </r>
    <r>
      <rPr>
        <sz val="10"/>
        <color theme="1"/>
        <rFont val="Calibri"/>
        <family val="2"/>
        <charset val="238"/>
        <scheme val="minor"/>
      </rPr>
      <t xml:space="preserve">– Číslo a název cíle Plánu prevence kriminality města Týnec nad Sázavou na období 2018-2028.
</t>
    </r>
    <r>
      <rPr>
        <b/>
        <sz val="10"/>
        <color theme="1"/>
        <rFont val="Calibri"/>
        <family val="2"/>
        <charset val="238"/>
        <scheme val="minor"/>
      </rPr>
      <t>Opatření PPK</t>
    </r>
    <r>
      <rPr>
        <sz val="10"/>
        <color theme="1"/>
        <rFont val="Calibri"/>
        <family val="2"/>
        <charset val="238"/>
        <scheme val="minor"/>
      </rPr>
      <t xml:space="preserve"> – Číslo a název opatření Plánu prevence kriminality města Týnec nad Sázavou na období 2018-2028.
</t>
    </r>
    <r>
      <rPr>
        <b/>
        <sz val="10"/>
        <color theme="1"/>
        <rFont val="Calibri"/>
        <family val="2"/>
        <charset val="238"/>
        <scheme val="minor"/>
      </rPr>
      <t xml:space="preserve">Název indikátoru </t>
    </r>
    <r>
      <rPr>
        <sz val="10"/>
        <color theme="1"/>
        <rFont val="Calibri"/>
        <family val="2"/>
        <charset val="238"/>
        <scheme val="minor"/>
      </rPr>
      <t xml:space="preserve">– Jedná se o indikátory schválené ve strategické části Plánu prevence kriminality města Týnec nad Sázavou na období 2018-2028.
</t>
    </r>
    <r>
      <rPr>
        <b/>
        <sz val="10"/>
        <color theme="1"/>
        <rFont val="Calibri"/>
        <family val="2"/>
        <charset val="238"/>
        <scheme val="minor"/>
      </rPr>
      <t>Měrná jednotka</t>
    </r>
    <r>
      <rPr>
        <sz val="10"/>
        <color theme="1"/>
        <rFont val="Calibri"/>
        <family val="2"/>
        <charset val="238"/>
        <scheme val="minor"/>
      </rPr>
      <t xml:space="preserve"> – Jednotka, podle které jsou měřeny jednotlivé indikátory.
</t>
    </r>
    <r>
      <rPr>
        <b/>
        <sz val="10"/>
        <color theme="1"/>
        <rFont val="Calibri"/>
        <family val="2"/>
        <charset val="238"/>
        <scheme val="minor"/>
      </rPr>
      <t>Optimální směr</t>
    </r>
    <r>
      <rPr>
        <sz val="10"/>
        <color theme="1"/>
        <rFont val="Calibri"/>
        <family val="2"/>
        <charset val="238"/>
        <scheme val="minor"/>
      </rPr>
      <t xml:space="preserve"> – Optimální směr by měl odpovídat tendenci hodnoty indikátoru, ke které by mělo dojít splněním jednotlivých opatření Plánu prevence kriminality města Týnec nad Sázavou na období 2018-2028. Pro přehlednost byly stanoveny k jednotlivým směrům vývoje symboly:
↑………………………………………... vzrůstající tendence
↓…………………………………........... klesající tendence
↔………………………………………. udržet stávající hodnotu
Monitorovat……………………………. indikátor bude pouze monitorován
</t>
    </r>
    <r>
      <rPr>
        <b/>
        <sz val="10"/>
        <color theme="1"/>
        <rFont val="Calibri"/>
        <family val="2"/>
        <charset val="238"/>
        <scheme val="minor"/>
      </rPr>
      <t>Správce indikátoru</t>
    </r>
    <r>
      <rPr>
        <sz val="10"/>
        <color theme="1"/>
        <rFont val="Calibri"/>
        <family val="2"/>
        <charset val="238"/>
        <scheme val="minor"/>
      </rPr>
      <t xml:space="preserve"> – Stanovuje definici a metodiku výpočtu a je odpovědný za získávání dat za jednotlivé indikátory. 
</t>
    </r>
    <r>
      <rPr>
        <b/>
        <sz val="10"/>
        <color theme="1"/>
        <rFont val="Calibri"/>
        <family val="2"/>
        <charset val="238"/>
        <scheme val="minor"/>
      </rPr>
      <t>Roky</t>
    </r>
    <r>
      <rPr>
        <sz val="10"/>
        <color theme="1"/>
        <rFont val="Calibri"/>
        <family val="2"/>
        <charset val="238"/>
        <scheme val="minor"/>
      </rPr>
      <t xml:space="preserve"> – Jedná se o mezníky pro sledování hodnot indikátorů – 2017 – nastavení výchozích hodnot, 2022 – průběžný termín v polovině realizace Plánu prevence kriminality města Týnec nad Sázavou na období 2018-2028, 2028 – konečný termín realizace Plánu prevence kriminality města Týnec nad Sázavou na období 2018-2028.. 
</t>
    </r>
    <r>
      <rPr>
        <b/>
        <sz val="10"/>
        <color theme="1"/>
        <rFont val="Calibri"/>
        <family val="2"/>
        <charset val="238"/>
        <scheme val="minor"/>
      </rPr>
      <t>Plán</t>
    </r>
    <r>
      <rPr>
        <sz val="10"/>
        <color theme="1"/>
        <rFont val="Calibri"/>
        <family val="2"/>
        <charset val="238"/>
        <scheme val="minor"/>
      </rPr>
      <t xml:space="preserve"> – Ideální stav cílových hodnot expertně navržených členy pracovní skupiny pro prevenci kriminality. Těchto hodnot by mělo být dosaženo po úspěšné realizaci opatření z akčních plánů a naplnění cílů Plánu prevence kriminality města Týnec nad Sázavou na období 2018-2028.
</t>
    </r>
    <r>
      <rPr>
        <b/>
        <sz val="10"/>
        <color theme="1"/>
        <rFont val="Calibri"/>
        <family val="2"/>
        <charset val="238"/>
        <scheme val="minor"/>
      </rPr>
      <t>Skutečnost</t>
    </r>
    <r>
      <rPr>
        <sz val="10"/>
        <color theme="1"/>
        <rFont val="Calibri"/>
        <family val="2"/>
        <charset val="238"/>
        <scheme val="minor"/>
      </rPr>
      <t xml:space="preserve"> – Reálné hodnoty indikátorů dosažené podle skutečnosti.
</t>
    </r>
    <r>
      <rPr>
        <b/>
        <sz val="10"/>
        <color theme="1"/>
        <rFont val="Calibri"/>
        <family val="2"/>
        <charset val="238"/>
        <scheme val="minor"/>
      </rPr>
      <t>Popis indikátoru</t>
    </r>
    <r>
      <rPr>
        <sz val="10"/>
        <color theme="1"/>
        <rFont val="Calibri"/>
        <family val="2"/>
        <charset val="238"/>
        <scheme val="minor"/>
      </rPr>
      <t xml:space="preserve"> – Popis indikátoru zahrnuje jeho kontext, přínos ze sledování a tendence do budoucna.
</t>
    </r>
    <r>
      <rPr>
        <b/>
        <sz val="10"/>
        <color theme="1"/>
        <rFont val="Calibri"/>
        <family val="2"/>
        <charset val="238"/>
        <scheme val="minor"/>
      </rPr>
      <t>Metodika a výpočet</t>
    </r>
    <r>
      <rPr>
        <sz val="10"/>
        <color theme="1"/>
        <rFont val="Calibri"/>
        <family val="2"/>
        <charset val="238"/>
        <scheme val="minor"/>
      </rPr>
      <t xml:space="preserve"> – Popis metodiky a výpočtu indikátorů, případně odkaz na zdroje, které tuto metodiku nastavují a spravují.
</t>
    </r>
    <r>
      <rPr>
        <b/>
        <sz val="10"/>
        <color theme="1"/>
        <rFont val="Calibri"/>
        <family val="2"/>
        <charset val="238"/>
        <scheme val="minor"/>
      </rPr>
      <t>Zdroj čerpání dat</t>
    </r>
    <r>
      <rPr>
        <sz val="10"/>
        <color theme="1"/>
        <rFont val="Calibri"/>
        <family val="2"/>
        <charset val="238"/>
        <scheme val="minor"/>
      </rPr>
      <t xml:space="preserve"> – Jedná se o odkazy na instituce a zdroje, které spravují data pro výpočet indikátorů.
</t>
    </r>
    <r>
      <rPr>
        <b/>
        <sz val="10"/>
        <color theme="1"/>
        <rFont val="Calibri"/>
        <family val="2"/>
        <charset val="238"/>
        <scheme val="minor"/>
      </rPr>
      <t>Perioda vyhodnocování indikátoru</t>
    </r>
    <r>
      <rPr>
        <sz val="10"/>
        <color theme="1"/>
        <rFont val="Calibri"/>
        <family val="2"/>
        <charset val="238"/>
        <scheme val="minor"/>
      </rPr>
      <t xml:space="preserve"> – Uvedení časového intervalu, v jakém bude pravidelně prováděno vyhodnocení jednotlivých indikátorů.
</t>
    </r>
  </si>
  <si>
    <t>Počet kamerových bodů</t>
  </si>
  <si>
    <t>Počet bezpečnostních stojanů pro jízdní kola</t>
  </si>
  <si>
    <t>Počet nových bodů veřejného osvětlení</t>
  </si>
  <si>
    <t>Počet realizovaných preventivních akcí za rok</t>
  </si>
  <si>
    <t>Počet realizovaných dobrovolnických programů</t>
  </si>
  <si>
    <t>Počet realizovaných terénních programů</t>
  </si>
  <si>
    <t>Počet poradenských center a počet jejich klientů</t>
  </si>
  <si>
    <t>Počet preventivních programů/akcí pro širokou veřejnost za rok</t>
  </si>
  <si>
    <t>Počet jednání pracovní skupiny za rok</t>
  </si>
  <si>
    <t>Přehled cílů a opatření</t>
  </si>
  <si>
    <t>Cíl</t>
  </si>
  <si>
    <t>Opatření</t>
  </si>
  <si>
    <t>Indikátor</t>
  </si>
  <si>
    <t>Cíl 1 Podpora situační prevence</t>
  </si>
  <si>
    <t>1.1 Zkvalitnění monitoringu veřejných prostranství města</t>
  </si>
  <si>
    <t>1.2 Rozšiřování prvků situační prevence</t>
  </si>
  <si>
    <t>Cíl 2 Podpora sociální prevence</t>
  </si>
  <si>
    <t>2.1 Preventivní programy pro seniory, děti a mládež</t>
  </si>
  <si>
    <t>2.2 Posílení terénních sociálních služeb</t>
  </si>
  <si>
    <t>2.3 Předcházení rizikovému chování dětí a mládeže realizací specifických aktivit</t>
  </si>
  <si>
    <t>2.4 Krizová a poradenská centra</t>
  </si>
  <si>
    <t>2.5 Zvyšování informovanosti a aktivizace obyvatel k zajištění vlastní bezpečnosti a ochraně majetku</t>
  </si>
  <si>
    <t>Cíl 3 Rozvoj spolupráce orgánů státní správy, samosprávy, policie a dalších zainteresovaných subjektů působících v oblasti prevence kriminality</t>
  </si>
  <si>
    <t>3.1 Zajištění činnosti pracovní skupiny prevence kriminality</t>
  </si>
  <si>
    <t>3.2 Rozšíření činnosti městské policie</t>
  </si>
  <si>
    <t>Počáteční hodnota</t>
  </si>
  <si>
    <t>Cílová hodnota</t>
  </si>
  <si>
    <t>Hodnota v roce</t>
  </si>
  <si>
    <r>
      <t>1.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Počet kamerových bodů</t>
    </r>
  </si>
  <si>
    <r>
      <t>2.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bezpečnostních stojanů pro jízdní kola</t>
    </r>
  </si>
  <si>
    <r>
      <t>3.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nových bodů veřejného osvětlení</t>
    </r>
  </si>
  <si>
    <r>
      <t>4.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realizovaných preventivních akcí za rok</t>
    </r>
  </si>
  <si>
    <r>
      <t>5.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realizovaných dobrovolnických programů</t>
    </r>
  </si>
  <si>
    <r>
      <t>6.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realizovaných terénních programů</t>
    </r>
  </si>
  <si>
    <r>
      <t>8.</t>
    </r>
    <r>
      <rPr>
        <b/>
        <sz val="10"/>
        <color theme="1"/>
        <rFont val="Times New Roman"/>
        <family val="1"/>
        <charset val="238"/>
      </rPr>
      <t>  </t>
    </r>
    <r>
      <rPr>
        <b/>
        <sz val="10"/>
        <color theme="1"/>
        <rFont val="Calibri"/>
        <family val="2"/>
        <charset val="238"/>
        <scheme val="minor"/>
      </rPr>
      <t>Počet poradenských center a počet jejich klientů</t>
    </r>
  </si>
  <si>
    <r>
      <t>10.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Počet preventivních programů/akcí pro širokou veřejnost za rok</t>
    </r>
  </si>
  <si>
    <r>
      <t>11.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jednání pracovní skupiny za rok</t>
    </r>
  </si>
  <si>
    <r>
      <t>Metodika a výpočet</t>
    </r>
    <r>
      <rPr>
        <sz val="9"/>
        <color theme="1"/>
        <rFont val="Calibri"/>
        <family val="2"/>
        <charset val="238"/>
        <scheme val="minor"/>
      </rPr>
      <t>: Indikátor udává kumulovaný počet kamerových bodů. Výchozí hodnota je 8 kamerových bodů, ke které se průběžně přičítají nově vybudované kamerové v jednotlivých letech.</t>
    </r>
  </si>
  <si>
    <t xml:space="preserve">počet  </t>
  </si>
  <si>
    <t xml:space="preserve"> 1.1 Zkvalitnění monitoringu veřejných prostranství města</t>
  </si>
  <si>
    <t xml:space="preserve"> 1.2 Rozšiřování prvků situační prevence</t>
  </si>
  <si>
    <r>
      <t>Metodika a výpočet</t>
    </r>
    <r>
      <rPr>
        <sz val="9"/>
        <color theme="1"/>
        <rFont val="Calibri"/>
        <family val="2"/>
        <charset val="238"/>
        <scheme val="minor"/>
      </rPr>
      <t>: Indikátor udává kumulovaný počet bodů veřejného osvětlení. Výchozí hodnota je xx bodů veřejného osvětlení, ke které se průběžně přičítají nově vybudované body veřejného osvětlení v jednotlivých letech.</t>
    </r>
  </si>
  <si>
    <t>počet (kumulovaný)</t>
  </si>
  <si>
    <t>↑</t>
  </si>
  <si>
    <t xml:space="preserve"> 2.1 Preventivní programy pro seniory, děti a mládež</t>
  </si>
  <si>
    <t xml:space="preserve"> 2.2 Posílení terénních sociálních služeb</t>
  </si>
  <si>
    <r>
      <t>Metodika a výpočet</t>
    </r>
    <r>
      <rPr>
        <sz val="9"/>
        <color theme="1"/>
        <rFont val="Calibri"/>
        <family val="2"/>
        <charset val="238"/>
        <scheme val="minor"/>
      </rPr>
      <t xml:space="preserve">: Indikátor vyjadřuje počet terénních programů, které byly realizovány za jeden kalendářní rok. </t>
    </r>
  </si>
  <si>
    <t xml:space="preserve"> 2.3 Předcházení rizikovému chování dětí a mládeže realizací specifických aktivit</t>
  </si>
  <si>
    <t xml:space="preserve"> 2.4 Krizová a poradenská centra</t>
  </si>
  <si>
    <r>
      <t>Metodika a výpočet</t>
    </r>
    <r>
      <rPr>
        <sz val="9"/>
        <color theme="1"/>
        <rFont val="Calibri"/>
        <family val="2"/>
        <charset val="238"/>
        <scheme val="minor"/>
      </rPr>
      <t xml:space="preserve">: Indikátor vyjadřuje počet poradenských center, které působí ve městě Týnec nad Sázavou v daném kalendářním roce a počet jejich klientů (součet za všechna poradenská centra). </t>
    </r>
  </si>
  <si>
    <r>
      <t>Zdroj čerpání dat</t>
    </r>
    <r>
      <rPr>
        <sz val="9"/>
        <color theme="1"/>
        <rFont val="Calibri"/>
        <family val="2"/>
        <charset val="238"/>
        <scheme val="minor"/>
      </rPr>
      <t>: MěÚ Týnec nad Sázavou, poskytovatelé sociálních služeb (poradenských center)</t>
    </r>
  </si>
  <si>
    <t xml:space="preserve"> 2.5 Zvyšování informovanosti a aktivizace obyvatel k zajištění vlastní bezpečnosti a ochraně majetku</t>
  </si>
  <si>
    <t xml:space="preserve">Počet  </t>
  </si>
  <si>
    <t xml:space="preserve"> 3.1 Zajištění činnosti pracovní skupiny prevence kriminality</t>
  </si>
  <si>
    <r>
      <t>Metodika a výpočet</t>
    </r>
    <r>
      <rPr>
        <sz val="9"/>
        <color theme="1"/>
        <rFont val="Calibri"/>
        <family val="2"/>
        <charset val="238"/>
        <scheme val="minor"/>
      </rPr>
      <t xml:space="preserve">: Indikátor vyjadřuje počet jednání pracovní skupiny, která byla zřízena městem za účelem realizace prevence kriminality. Počet jednání této skupiny je brán za jeden kalendářní rok. </t>
    </r>
  </si>
  <si>
    <t xml:space="preserve"> 3.2 Rozšíření činnosti městské policie</t>
  </si>
  <si>
    <t>2022*</t>
  </si>
  <si>
    <t>*kontrolní rok - průběžný stav plnění PPK. Tuto hodnotu stanovenou při zpracování PPK porovnat se skutečnou hodnotou v roce 2022.</t>
  </si>
  <si>
    <t>Průběžné vyhodnocení plnění</t>
  </si>
  <si>
    <t>Celkové vyhodnocení plnění</t>
  </si>
  <si>
    <t xml:space="preserve"> - </t>
  </si>
  <si>
    <t>Opatření PPK</t>
  </si>
  <si>
    <r>
      <t>Metodika a výpočet</t>
    </r>
    <r>
      <rPr>
        <sz val="9"/>
        <color theme="1"/>
        <rFont val="Calibri"/>
        <family val="2"/>
        <charset val="238"/>
        <scheme val="minor"/>
      </rPr>
      <t>: Indikátor vyjadřuje počet preventivních akcí realizovaných za rok ze strany města, městské policie a Policie ČR.</t>
    </r>
  </si>
  <si>
    <r>
      <t>Zdroj čerpání dat</t>
    </r>
    <r>
      <rPr>
        <sz val="9"/>
        <color theme="1"/>
        <rFont val="Calibri"/>
        <family val="2"/>
        <charset val="238"/>
        <scheme val="minor"/>
      </rPr>
      <t>: MěÚ Týnec nad Sázavou, Městská policie Týnec nad Sázavou, Policie ČR</t>
    </r>
  </si>
  <si>
    <r>
      <t>Metodika a výpočet</t>
    </r>
    <r>
      <rPr>
        <sz val="9"/>
        <color theme="1"/>
        <rFont val="Calibri"/>
        <family val="2"/>
        <charset val="238"/>
        <scheme val="minor"/>
      </rPr>
      <t>: Indikátor udává kumulovaný počet bezpečnostních stojanů pro jízdní kola. Výchozí hodnota je 0 bezpečnostních stojanů pro jízdní kola, ke které se průběžně přičítají nově pořízené bezpečnostní stojany pro jízdní kola v jednotlivých letech.</t>
    </r>
  </si>
  <si>
    <t>Městský úřad Týnec nad Sázavou</t>
  </si>
  <si>
    <r>
      <t>Metodika a výpočet</t>
    </r>
    <r>
      <rPr>
        <sz val="9"/>
        <color theme="1"/>
        <rFont val="Calibri"/>
        <family val="2"/>
        <charset val="238"/>
        <scheme val="minor"/>
      </rPr>
      <t xml:space="preserve">: Indikátor vyjadřuje počet dobrovolnických programů (měřeno počtem dobrovolníků), které byly realizovány za jeden kalendářní rok. </t>
    </r>
  </si>
  <si>
    <t>Počet sportovních a společenských akcí pro děti a mládež za rok</t>
  </si>
  <si>
    <r>
      <t>7.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sportovních a společenských akcí pro děti a mládež za rok</t>
    </r>
  </si>
  <si>
    <r>
      <t>Metodika a výpočet</t>
    </r>
    <r>
      <rPr>
        <sz val="9"/>
        <color theme="1"/>
        <rFont val="Calibri"/>
        <family val="2"/>
        <charset val="238"/>
        <scheme val="minor"/>
      </rPr>
      <t>: Indikátor vyjadřuje počet sportovních a společenských akcí pro děti a mládež, které byly realizovány za jeden kalendářní rok ze strany města (vč. osadních výborů). Do indikátoru jsou započítány akce, na které město poskytuje dotace na zájmovou činnost a současně které město organizuje samo.</t>
    </r>
  </si>
  <si>
    <t>1 / Monitorovat</t>
  </si>
  <si>
    <t>počet / počet</t>
  </si>
  <si>
    <t>↔ / Monitorovat</t>
  </si>
  <si>
    <t>Počet komunikačních kanálů využíváných pro distribuci informací v rámci prevence kriminality</t>
  </si>
  <si>
    <r>
      <t>Metodika a výpočet</t>
    </r>
    <r>
      <rPr>
        <sz val="9"/>
        <color theme="1"/>
        <rFont val="Calibri"/>
        <family val="2"/>
        <charset val="238"/>
        <scheme val="minor"/>
      </rPr>
      <t xml:space="preserve">: Indikátor vyjadřuje počet komunikačních kanálů využíváných pro distribuci informací v rámci prevence kriminality. Započítány jsou např. Týnecké listy, SMS brány, kabelová televize, vývěsky, web města, FB. </t>
    </r>
  </si>
  <si>
    <t>Počet aktivit vykonávaných Městskou policií Týnec nad Sázavou nad rámec běžných služebních povinností</t>
  </si>
  <si>
    <r>
      <t>Metodika a výpočet</t>
    </r>
    <r>
      <rPr>
        <sz val="9"/>
        <color theme="1"/>
        <rFont val="Calibri"/>
        <family val="2"/>
        <charset val="238"/>
        <scheme val="minor"/>
      </rPr>
      <t xml:space="preserve">: Indikátor vyjadřuje celkový počet aktivit, které vykonává Městská policie Týnec nad Sázavou nad rámec běžných služebních povinností. Aktivitou je brána </t>
    </r>
    <r>
      <rPr>
        <sz val="9"/>
        <rFont val="Calibri"/>
        <family val="2"/>
        <charset val="238"/>
        <scheme val="minor"/>
      </rPr>
      <t>např. spolupráce s rybářskou a lesní stráží, ZŠ, MŠ, spolky, sdruženími.</t>
    </r>
  </si>
  <si>
    <r>
      <t>Metodika a výpočet</t>
    </r>
    <r>
      <rPr>
        <sz val="9"/>
        <color theme="1"/>
        <rFont val="Calibri"/>
        <family val="2"/>
        <charset val="238"/>
        <scheme val="minor"/>
      </rPr>
      <t>: Indikátor vyjadřuje počet preventivních programů/akcí pro širokou veřejnost (bez započtení akcí pro děti a mládež) za rok. Do indikátoru jsou započteny dny otevřených dveří služeben policie, měření rychlosti, besedy apod.</t>
    </r>
  </si>
  <si>
    <t>nelze vyhodnotit prostřednictvím vzorců</t>
  </si>
  <si>
    <r>
      <t>9.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komunikačních kanálů využíváných pro distribuci informací v rámci prevence kriminality</t>
    </r>
  </si>
  <si>
    <r>
      <t>12.</t>
    </r>
    <r>
      <rPr>
        <b/>
        <sz val="10"/>
        <color theme="1"/>
        <rFont val="Times New Roman"/>
        <family val="1"/>
        <charset val="238"/>
      </rPr>
      <t> </t>
    </r>
    <r>
      <rPr>
        <b/>
        <sz val="10"/>
        <color theme="1"/>
        <rFont val="Calibri"/>
        <family val="2"/>
        <charset val="238"/>
        <scheme val="minor"/>
      </rPr>
      <t>Počet aktivit vykonávaných Městskou policií Týnec nad Sázavou nad rámec běžných služebních povinností</t>
    </r>
  </si>
  <si>
    <r>
      <rPr>
        <sz val="10"/>
        <color theme="1"/>
        <rFont val="Calibri"/>
        <family val="2"/>
        <charset val="238"/>
      </rPr>
      <t>↔</t>
    </r>
    <r>
      <rPr>
        <sz val="8.5"/>
        <color theme="1"/>
        <rFont val="Calibri"/>
        <family val="2"/>
        <charset val="238"/>
      </rPr>
      <t xml:space="preserve"> / </t>
    </r>
    <r>
      <rPr>
        <sz val="10"/>
        <color theme="1"/>
        <rFont val="Calibri"/>
        <family val="2"/>
        <charset val="238"/>
        <scheme val="minor"/>
      </rPr>
      <t>Monitorovat</t>
    </r>
  </si>
  <si>
    <t xml:space="preserve"> 1 /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</si>
</sst>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FFFF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.5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6" borderId="6" xfId="0" applyFont="1" applyFill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6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11" sqref="M11"/>
    </sheetView>
  </sheetViews>
  <sheetFormatPr defaultRowHeight="15" x14ac:dyDescent="0.25"/>
  <sheetData>
    <row r="1" spans="1:10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A1:J22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50" zoomScaleNormal="150" workbookViewId="0">
      <selection activeCell="B20" sqref="B20"/>
    </sheetView>
  </sheetViews>
  <sheetFormatPr defaultRowHeight="12" x14ac:dyDescent="0.2"/>
  <cols>
    <col min="1" max="5" width="25.7109375" style="5" customWidth="1"/>
    <col min="6" max="16384" width="9.140625" style="5"/>
  </cols>
  <sheetData>
    <row r="1" spans="1:4" x14ac:dyDescent="0.2">
      <c r="A1" s="2" t="s">
        <v>10</v>
      </c>
      <c r="B1" s="32" t="s">
        <v>28</v>
      </c>
      <c r="C1" s="32"/>
      <c r="D1" s="32"/>
    </row>
    <row r="2" spans="1:4" x14ac:dyDescent="0.2">
      <c r="A2" s="14" t="s">
        <v>73</v>
      </c>
      <c r="B2" s="33" t="s">
        <v>59</v>
      </c>
      <c r="C2" s="32"/>
      <c r="D2" s="32"/>
    </row>
    <row r="3" spans="1:4" x14ac:dyDescent="0.2">
      <c r="A3" s="2" t="s">
        <v>1</v>
      </c>
      <c r="B3" s="31" t="s">
        <v>79</v>
      </c>
      <c r="C3" s="31"/>
      <c r="D3" s="31"/>
    </row>
    <row r="4" spans="1:4" x14ac:dyDescent="0.2">
      <c r="A4" s="2" t="s">
        <v>2</v>
      </c>
      <c r="B4" s="37" t="s">
        <v>50</v>
      </c>
      <c r="C4" s="38"/>
      <c r="D4" s="38"/>
    </row>
    <row r="5" spans="1:4" ht="15.75" x14ac:dyDescent="0.2">
      <c r="A5" s="2" t="s">
        <v>3</v>
      </c>
      <c r="B5" s="35" t="s">
        <v>55</v>
      </c>
      <c r="C5" s="36"/>
      <c r="D5" s="36"/>
    </row>
    <row r="6" spans="1:4" x14ac:dyDescent="0.2">
      <c r="A6" s="2" t="s">
        <v>4</v>
      </c>
      <c r="B6" s="34" t="s">
        <v>77</v>
      </c>
      <c r="C6" s="34"/>
      <c r="D6" s="34"/>
    </row>
    <row r="7" spans="1:4" x14ac:dyDescent="0.2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">
      <c r="A8" s="2" t="s">
        <v>6</v>
      </c>
      <c r="B8" s="4"/>
      <c r="C8" s="4">
        <v>31</v>
      </c>
      <c r="D8" s="4">
        <v>31</v>
      </c>
    </row>
    <row r="9" spans="1:4" x14ac:dyDescent="0.2">
      <c r="A9" s="2" t="s">
        <v>7</v>
      </c>
      <c r="B9" s="4">
        <v>29</v>
      </c>
      <c r="C9" s="4"/>
      <c r="D9" s="4"/>
    </row>
    <row r="10" spans="1:4" ht="49.5" customHeight="1" x14ac:dyDescent="0.2">
      <c r="A10" s="31" t="s">
        <v>81</v>
      </c>
      <c r="B10" s="31"/>
      <c r="C10" s="31"/>
      <c r="D10" s="31"/>
    </row>
    <row r="11" spans="1:4" ht="24" customHeight="1" x14ac:dyDescent="0.2">
      <c r="A11" s="31" t="s">
        <v>9</v>
      </c>
      <c r="B11" s="31"/>
      <c r="C11" s="31"/>
      <c r="D11" s="31"/>
    </row>
    <row r="12" spans="1:4" x14ac:dyDescent="0.2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5:D5"/>
    <mergeCell ref="B6:D6"/>
    <mergeCell ref="B4:D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90" zoomScaleNormal="190" workbookViewId="0">
      <selection activeCell="A10" sqref="A10:D10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28</v>
      </c>
      <c r="C1" s="32"/>
      <c r="D1" s="32"/>
    </row>
    <row r="2" spans="1:4" x14ac:dyDescent="0.25">
      <c r="A2" s="14" t="s">
        <v>73</v>
      </c>
      <c r="B2" s="33" t="s">
        <v>60</v>
      </c>
      <c r="C2" s="32"/>
      <c r="D2" s="32"/>
    </row>
    <row r="3" spans="1:4" x14ac:dyDescent="0.25">
      <c r="A3" s="2" t="s">
        <v>1</v>
      </c>
      <c r="B3" s="31" t="s">
        <v>18</v>
      </c>
      <c r="C3" s="31"/>
      <c r="D3" s="31"/>
    </row>
    <row r="4" spans="1:4" x14ac:dyDescent="0.25">
      <c r="A4" s="2" t="s">
        <v>2</v>
      </c>
      <c r="B4" s="34" t="s">
        <v>83</v>
      </c>
      <c r="C4" s="34"/>
      <c r="D4" s="34"/>
    </row>
    <row r="5" spans="1:4" x14ac:dyDescent="0.25">
      <c r="A5" s="2" t="s">
        <v>3</v>
      </c>
      <c r="B5" s="39" t="s">
        <v>84</v>
      </c>
      <c r="C5" s="40"/>
      <c r="D5" s="40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 t="s">
        <v>82</v>
      </c>
      <c r="D8" s="4" t="s">
        <v>82</v>
      </c>
    </row>
    <row r="9" spans="1:4" x14ac:dyDescent="0.25">
      <c r="A9" s="2" t="s">
        <v>7</v>
      </c>
      <c r="B9" s="16" t="s">
        <v>94</v>
      </c>
      <c r="C9" s="4"/>
      <c r="D9" s="4"/>
    </row>
    <row r="10" spans="1:4" ht="49.5" customHeight="1" x14ac:dyDescent="0.25">
      <c r="A10" s="31" t="s">
        <v>61</v>
      </c>
      <c r="B10" s="31"/>
      <c r="C10" s="31"/>
      <c r="D10" s="31"/>
    </row>
    <row r="11" spans="1:4" ht="24" customHeight="1" x14ac:dyDescent="0.25">
      <c r="A11" s="31" t="s">
        <v>62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220" zoomScaleNormal="220" workbookViewId="0">
      <selection activeCell="B3" sqref="B3:D3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28</v>
      </c>
      <c r="C1" s="32"/>
      <c r="D1" s="32"/>
    </row>
    <row r="2" spans="1:4" x14ac:dyDescent="0.25">
      <c r="A2" s="14" t="s">
        <v>73</v>
      </c>
      <c r="B2" s="41" t="s">
        <v>63</v>
      </c>
      <c r="C2" s="42"/>
      <c r="D2" s="43"/>
    </row>
    <row r="3" spans="1:4" x14ac:dyDescent="0.25">
      <c r="A3" s="2" t="s">
        <v>1</v>
      </c>
      <c r="B3" s="31" t="s">
        <v>85</v>
      </c>
      <c r="C3" s="31"/>
      <c r="D3" s="31"/>
    </row>
    <row r="4" spans="1:4" x14ac:dyDescent="0.25">
      <c r="A4" s="2" t="s">
        <v>2</v>
      </c>
      <c r="B4" s="34" t="s">
        <v>64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5</v>
      </c>
      <c r="D8" s="4">
        <v>6</v>
      </c>
    </row>
    <row r="9" spans="1:4" x14ac:dyDescent="0.25">
      <c r="A9" s="2" t="s">
        <v>7</v>
      </c>
      <c r="B9" s="4">
        <v>4</v>
      </c>
      <c r="C9" s="4"/>
      <c r="D9" s="4"/>
    </row>
    <row r="10" spans="1:4" ht="49.5" customHeight="1" x14ac:dyDescent="0.25">
      <c r="A10" s="31" t="s">
        <v>86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205" zoomScaleNormal="205" workbookViewId="0">
      <selection activeCell="A10" sqref="A10:D10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28</v>
      </c>
      <c r="C1" s="32"/>
      <c r="D1" s="32"/>
    </row>
    <row r="2" spans="1:4" x14ac:dyDescent="0.25">
      <c r="A2" s="14" t="s">
        <v>73</v>
      </c>
      <c r="B2" s="41" t="s">
        <v>63</v>
      </c>
      <c r="C2" s="42"/>
      <c r="D2" s="43"/>
    </row>
    <row r="3" spans="1:4" x14ac:dyDescent="0.25">
      <c r="A3" s="2" t="s">
        <v>1</v>
      </c>
      <c r="B3" s="31" t="s">
        <v>19</v>
      </c>
      <c r="C3" s="31"/>
      <c r="D3" s="31"/>
    </row>
    <row r="4" spans="1:4" x14ac:dyDescent="0.25">
      <c r="A4" s="2" t="s">
        <v>2</v>
      </c>
      <c r="B4" s="34" t="s">
        <v>50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4</v>
      </c>
      <c r="D8" s="4">
        <v>6</v>
      </c>
    </row>
    <row r="9" spans="1:4" x14ac:dyDescent="0.25">
      <c r="A9" s="2" t="s">
        <v>7</v>
      </c>
      <c r="B9" s="4">
        <v>2</v>
      </c>
      <c r="C9" s="4"/>
      <c r="D9" s="4"/>
    </row>
    <row r="10" spans="1:4" ht="49.5" customHeight="1" x14ac:dyDescent="0.25">
      <c r="A10" s="31" t="s">
        <v>89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205" zoomScaleNormal="205" workbookViewId="0">
      <selection activeCell="B6" sqref="B6:D6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34</v>
      </c>
      <c r="C1" s="32"/>
      <c r="D1" s="32"/>
    </row>
    <row r="2" spans="1:4" x14ac:dyDescent="0.25">
      <c r="A2" s="14" t="s">
        <v>73</v>
      </c>
      <c r="B2" s="33" t="s">
        <v>65</v>
      </c>
      <c r="C2" s="32"/>
      <c r="D2" s="32"/>
    </row>
    <row r="3" spans="1:4" x14ac:dyDescent="0.25">
      <c r="A3" s="2" t="s">
        <v>1</v>
      </c>
      <c r="B3" s="31" t="s">
        <v>20</v>
      </c>
      <c r="C3" s="31"/>
      <c r="D3" s="31"/>
    </row>
    <row r="4" spans="1:4" x14ac:dyDescent="0.25">
      <c r="A4" s="2" t="s">
        <v>2</v>
      </c>
      <c r="B4" s="34" t="s">
        <v>64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2</v>
      </c>
      <c r="D8" s="4">
        <v>2</v>
      </c>
    </row>
    <row r="9" spans="1:4" x14ac:dyDescent="0.25">
      <c r="A9" s="2" t="s">
        <v>7</v>
      </c>
      <c r="B9" s="4">
        <v>0</v>
      </c>
      <c r="C9" s="4"/>
      <c r="D9" s="4"/>
    </row>
    <row r="10" spans="1:4" ht="49.5" customHeight="1" x14ac:dyDescent="0.25">
      <c r="A10" s="31" t="s">
        <v>66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75" zoomScaleNormal="175" workbookViewId="0">
      <selection activeCell="B3" sqref="B3:D3"/>
    </sheetView>
  </sheetViews>
  <sheetFormatPr defaultRowHeight="15" x14ac:dyDescent="0.25"/>
  <cols>
    <col min="1" max="5" width="25.7109375" customWidth="1"/>
  </cols>
  <sheetData>
    <row r="1" spans="1:4" ht="31.5" customHeight="1" x14ac:dyDescent="0.25">
      <c r="A1" s="2" t="s">
        <v>10</v>
      </c>
      <c r="B1" s="44" t="s">
        <v>34</v>
      </c>
      <c r="C1" s="45"/>
      <c r="D1" s="46"/>
    </row>
    <row r="2" spans="1:4" x14ac:dyDescent="0.25">
      <c r="A2" s="14" t="s">
        <v>73</v>
      </c>
      <c r="B2" s="33" t="s">
        <v>67</v>
      </c>
      <c r="C2" s="32"/>
      <c r="D2" s="32"/>
    </row>
    <row r="3" spans="1:4" x14ac:dyDescent="0.25">
      <c r="A3" s="2" t="s">
        <v>1</v>
      </c>
      <c r="B3" s="31" t="s">
        <v>87</v>
      </c>
      <c r="C3" s="31"/>
      <c r="D3" s="31"/>
    </row>
    <row r="4" spans="1:4" x14ac:dyDescent="0.25">
      <c r="A4" s="2" t="s">
        <v>2</v>
      </c>
      <c r="B4" s="34" t="s">
        <v>50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20</v>
      </c>
      <c r="D8" s="4">
        <v>20</v>
      </c>
    </row>
    <row r="9" spans="1:4" x14ac:dyDescent="0.25">
      <c r="A9" s="2" t="s">
        <v>7</v>
      </c>
      <c r="B9" s="4">
        <v>15</v>
      </c>
      <c r="C9" s="4"/>
      <c r="D9" s="4"/>
    </row>
    <row r="10" spans="1:4" ht="49.5" customHeight="1" x14ac:dyDescent="0.25">
      <c r="A10" s="31" t="s">
        <v>88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23" sqref="D23"/>
    </sheetView>
  </sheetViews>
  <sheetFormatPr defaultRowHeight="15" x14ac:dyDescent="0.25"/>
  <cols>
    <col min="1" max="11" width="13.42578125" customWidth="1"/>
  </cols>
  <sheetData>
    <row r="1" spans="1:11" x14ac:dyDescent="0.25">
      <c r="A1" s="19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1">
    <mergeCell ref="A1:K2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zoomScale="70" zoomScaleNormal="70" workbookViewId="0">
      <selection activeCell="J8" sqref="J8"/>
    </sheetView>
  </sheetViews>
  <sheetFormatPr defaultRowHeight="30" customHeight="1" x14ac:dyDescent="0.25"/>
  <cols>
    <col min="1" max="1" width="17" customWidth="1"/>
    <col min="2" max="3" width="31.42578125" customWidth="1"/>
    <col min="4" max="4" width="14.85546875" customWidth="1"/>
    <col min="5" max="5" width="10" customWidth="1"/>
    <col min="6" max="16" width="6.85546875" customWidth="1"/>
    <col min="17" max="17" width="9.85546875" customWidth="1"/>
    <col min="18" max="28" width="10.42578125" customWidth="1"/>
    <col min="29" max="29" width="12.7109375" customWidth="1"/>
  </cols>
  <sheetData>
    <row r="1" spans="1:29" ht="45" customHeight="1" x14ac:dyDescent="0.25">
      <c r="A1" s="26" t="s">
        <v>21</v>
      </c>
      <c r="B1" s="26"/>
      <c r="C1" s="26"/>
      <c r="D1" s="26" t="s">
        <v>3</v>
      </c>
      <c r="E1" s="6" t="s">
        <v>37</v>
      </c>
      <c r="F1" s="30" t="s">
        <v>39</v>
      </c>
      <c r="G1" s="23"/>
      <c r="H1" s="23"/>
      <c r="I1" s="23"/>
      <c r="J1" s="23"/>
      <c r="K1" s="23"/>
      <c r="L1" s="23"/>
      <c r="M1" s="23"/>
      <c r="N1" s="23"/>
      <c r="O1" s="23"/>
      <c r="P1" s="24"/>
      <c r="Q1" s="10" t="s">
        <v>38</v>
      </c>
      <c r="R1" s="23" t="s">
        <v>70</v>
      </c>
      <c r="S1" s="23"/>
      <c r="T1" s="23"/>
      <c r="U1" s="23"/>
      <c r="V1" s="23"/>
      <c r="W1" s="23"/>
      <c r="X1" s="23"/>
      <c r="Y1" s="23"/>
      <c r="Z1" s="23"/>
      <c r="AA1" s="23"/>
      <c r="AB1" s="24"/>
      <c r="AC1" s="6" t="s">
        <v>71</v>
      </c>
    </row>
    <row r="2" spans="1:29" ht="30" customHeight="1" x14ac:dyDescent="0.25">
      <c r="A2" s="6" t="s">
        <v>22</v>
      </c>
      <c r="B2" s="6" t="s">
        <v>23</v>
      </c>
      <c r="C2" s="6" t="s">
        <v>24</v>
      </c>
      <c r="D2" s="26"/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 t="s">
        <v>68</v>
      </c>
      <c r="L2" s="6">
        <v>2023</v>
      </c>
      <c r="M2" s="6">
        <v>2024</v>
      </c>
      <c r="N2" s="6">
        <v>2025</v>
      </c>
      <c r="O2" s="6">
        <v>2026</v>
      </c>
      <c r="P2" s="6">
        <v>2027</v>
      </c>
      <c r="Q2" s="10">
        <v>2028</v>
      </c>
      <c r="R2" s="9">
        <v>2018</v>
      </c>
      <c r="S2" s="6">
        <v>2019</v>
      </c>
      <c r="T2" s="6">
        <v>2020</v>
      </c>
      <c r="U2" s="6">
        <v>2021</v>
      </c>
      <c r="V2" s="6">
        <v>2022</v>
      </c>
      <c r="W2" s="6" t="s">
        <v>68</v>
      </c>
      <c r="X2" s="6">
        <v>2023</v>
      </c>
      <c r="Y2" s="6">
        <v>2024</v>
      </c>
      <c r="Z2" s="6">
        <v>2025</v>
      </c>
      <c r="AA2" s="6">
        <v>2026</v>
      </c>
      <c r="AB2" s="6">
        <v>2027</v>
      </c>
      <c r="AC2" s="6">
        <v>2028</v>
      </c>
    </row>
    <row r="3" spans="1:29" ht="30" customHeight="1" x14ac:dyDescent="0.25">
      <c r="A3" s="25" t="s">
        <v>25</v>
      </c>
      <c r="B3" s="1" t="s">
        <v>26</v>
      </c>
      <c r="C3" s="1" t="s">
        <v>40</v>
      </c>
      <c r="D3" s="7" t="str">
        <f>'1'!OLE_LINK1</f>
        <v>↑</v>
      </c>
      <c r="E3" s="7">
        <f>'1'!B9</f>
        <v>8</v>
      </c>
      <c r="F3" s="7"/>
      <c r="G3" s="7"/>
      <c r="H3" s="7"/>
      <c r="I3" s="7"/>
      <c r="J3" s="7"/>
      <c r="K3" s="8">
        <f>'1'!C8</f>
        <v>10</v>
      </c>
      <c r="L3" s="7"/>
      <c r="M3" s="7"/>
      <c r="N3" s="7"/>
      <c r="O3" s="7"/>
      <c r="P3" s="7"/>
      <c r="Q3" s="11">
        <f>'1'!D8</f>
        <v>12</v>
      </c>
      <c r="R3" s="12" t="str">
        <f>IF(F3&gt;$E3,"PLNĚNÍ","NEPLNĚNÍ")</f>
        <v>NEPLNĚNÍ</v>
      </c>
      <c r="S3" s="13" t="str">
        <f t="shared" ref="S3:AB3" si="0">IF(G3&gt;$E3,"PLNĚNÍ","NEPLNĚNÍ")</f>
        <v>NEPLNĚNÍ</v>
      </c>
      <c r="T3" s="13" t="str">
        <f t="shared" si="0"/>
        <v>NEPLNĚNÍ</v>
      </c>
      <c r="U3" s="13" t="str">
        <f t="shared" si="0"/>
        <v>NEPLNĚNÍ</v>
      </c>
      <c r="V3" s="13" t="str">
        <f t="shared" si="0"/>
        <v>NEPLNĚNÍ</v>
      </c>
      <c r="W3" s="13" t="str">
        <f t="shared" si="0"/>
        <v>PLNĚNÍ</v>
      </c>
      <c r="X3" s="13" t="str">
        <f t="shared" si="0"/>
        <v>NEPLNĚNÍ</v>
      </c>
      <c r="Y3" s="13" t="str">
        <f t="shared" si="0"/>
        <v>NEPLNĚNÍ</v>
      </c>
      <c r="Z3" s="13" t="str">
        <f t="shared" si="0"/>
        <v>NEPLNĚNÍ</v>
      </c>
      <c r="AA3" s="13" t="str">
        <f t="shared" si="0"/>
        <v>NEPLNĚNÍ</v>
      </c>
      <c r="AB3" s="13" t="str">
        <f t="shared" si="0"/>
        <v>NEPLNĚNÍ</v>
      </c>
      <c r="AC3" s="13" t="str">
        <f>IF(Q3&gt;$E3,"PLNĚNÍ","NEPLNĚNÍ")</f>
        <v>PLNĚNÍ</v>
      </c>
    </row>
    <row r="4" spans="1:29" ht="30" customHeight="1" x14ac:dyDescent="0.25">
      <c r="A4" s="25"/>
      <c r="B4" s="27" t="s">
        <v>27</v>
      </c>
      <c r="C4" s="1" t="s">
        <v>41</v>
      </c>
      <c r="D4" s="7" t="str">
        <f>'1'!OLE_LINK1</f>
        <v>↑</v>
      </c>
      <c r="E4" s="7">
        <f>'2'!B9</f>
        <v>0</v>
      </c>
      <c r="F4" s="7"/>
      <c r="G4" s="7"/>
      <c r="H4" s="7"/>
      <c r="I4" s="7"/>
      <c r="J4" s="7"/>
      <c r="K4" s="8">
        <f>'2'!C8</f>
        <v>1</v>
      </c>
      <c r="L4" s="7"/>
      <c r="M4" s="7"/>
      <c r="N4" s="7"/>
      <c r="O4" s="7"/>
      <c r="P4" s="7"/>
      <c r="Q4" s="11">
        <f>'2'!D8</f>
        <v>2</v>
      </c>
      <c r="R4" s="12" t="str">
        <f t="shared" ref="R4:R14" si="1">IF(F4&gt;E4,"PLNĚNÍ","NEPLNĚNÍ")</f>
        <v>NEPLNĚNÍ</v>
      </c>
      <c r="S4" s="13" t="str">
        <f t="shared" ref="S4:S14" si="2">IF(G4&gt;$E4,"PLNĚNÍ","NEPLNĚNÍ")</f>
        <v>NEPLNĚNÍ</v>
      </c>
      <c r="T4" s="13" t="str">
        <f t="shared" ref="T4:T14" si="3">IF(H4&gt;$E4,"PLNĚNÍ","NEPLNĚNÍ")</f>
        <v>NEPLNĚNÍ</v>
      </c>
      <c r="U4" s="13" t="str">
        <f t="shared" ref="U4:U14" si="4">IF(I4&gt;$E4,"PLNĚNÍ","NEPLNĚNÍ")</f>
        <v>NEPLNĚNÍ</v>
      </c>
      <c r="V4" s="13" t="str">
        <f t="shared" ref="V4:V14" si="5">IF(J4&gt;$E4,"PLNĚNÍ","NEPLNĚNÍ")</f>
        <v>NEPLNĚNÍ</v>
      </c>
      <c r="W4" s="13" t="str">
        <f t="shared" ref="W4:W14" si="6">IF(K4&gt;$E4,"PLNĚNÍ","NEPLNĚNÍ")</f>
        <v>PLNĚNÍ</v>
      </c>
      <c r="X4" s="13" t="str">
        <f t="shared" ref="X4:X14" si="7">IF(L4&gt;$E4,"PLNĚNÍ","NEPLNĚNÍ")</f>
        <v>NEPLNĚNÍ</v>
      </c>
      <c r="Y4" s="13" t="str">
        <f t="shared" ref="Y4:Y14" si="8">IF(M4&gt;$E4,"PLNĚNÍ","NEPLNĚNÍ")</f>
        <v>NEPLNĚNÍ</v>
      </c>
      <c r="Z4" s="13" t="str">
        <f t="shared" ref="Z4:Z14" si="9">IF(N4&gt;$E4,"PLNĚNÍ","NEPLNĚNÍ")</f>
        <v>NEPLNĚNÍ</v>
      </c>
      <c r="AA4" s="13" t="str">
        <f t="shared" ref="AA4:AA14" si="10">IF(O4&gt;$E4,"PLNĚNÍ","NEPLNĚNÍ")</f>
        <v>NEPLNĚNÍ</v>
      </c>
      <c r="AB4" s="13" t="str">
        <f t="shared" ref="AB4:AB14" si="11">IF(P4&gt;$E4,"PLNĚNÍ","NEPLNĚNÍ")</f>
        <v>NEPLNĚNÍ</v>
      </c>
      <c r="AC4" s="13" t="str">
        <f t="shared" ref="AC4:AC14" si="12">IF(Q4&gt;$E4,"PLNĚNÍ","NEPLNĚNÍ")</f>
        <v>PLNĚNÍ</v>
      </c>
    </row>
    <row r="5" spans="1:29" ht="30" customHeight="1" x14ac:dyDescent="0.25">
      <c r="A5" s="25"/>
      <c r="B5" s="27"/>
      <c r="C5" s="1" t="s">
        <v>42</v>
      </c>
      <c r="D5" s="7" t="str">
        <f>'1'!OLE_LINK1</f>
        <v>↑</v>
      </c>
      <c r="E5" s="7">
        <f>'3'!B9</f>
        <v>992</v>
      </c>
      <c r="F5" s="7"/>
      <c r="G5" s="7"/>
      <c r="H5" s="7"/>
      <c r="I5" s="7"/>
      <c r="J5" s="7"/>
      <c r="K5" s="8">
        <f>'3'!C8</f>
        <v>1032</v>
      </c>
      <c r="L5" s="7"/>
      <c r="M5" s="7"/>
      <c r="N5" s="7"/>
      <c r="O5" s="7"/>
      <c r="P5" s="7"/>
      <c r="Q5" s="11">
        <f>'3'!D8</f>
        <v>1072</v>
      </c>
      <c r="R5" s="12" t="str">
        <f t="shared" si="1"/>
        <v>NEPLNĚNÍ</v>
      </c>
      <c r="S5" s="13" t="str">
        <f t="shared" si="2"/>
        <v>NEPLNĚNÍ</v>
      </c>
      <c r="T5" s="13" t="str">
        <f t="shared" si="3"/>
        <v>NEPLNĚNÍ</v>
      </c>
      <c r="U5" s="13" t="str">
        <f t="shared" si="4"/>
        <v>NEPLNĚNÍ</v>
      </c>
      <c r="V5" s="13" t="str">
        <f t="shared" si="5"/>
        <v>NEPLNĚNÍ</v>
      </c>
      <c r="W5" s="13" t="str">
        <f t="shared" si="6"/>
        <v>PLNĚNÍ</v>
      </c>
      <c r="X5" s="13" t="str">
        <f t="shared" si="7"/>
        <v>NEPLNĚNÍ</v>
      </c>
      <c r="Y5" s="13" t="str">
        <f t="shared" si="8"/>
        <v>NEPLNĚNÍ</v>
      </c>
      <c r="Z5" s="13" t="str">
        <f t="shared" si="9"/>
        <v>NEPLNĚNÍ</v>
      </c>
      <c r="AA5" s="13" t="str">
        <f t="shared" si="10"/>
        <v>NEPLNĚNÍ</v>
      </c>
      <c r="AB5" s="13" t="str">
        <f t="shared" si="11"/>
        <v>NEPLNĚNÍ</v>
      </c>
      <c r="AC5" s="13" t="str">
        <f t="shared" si="12"/>
        <v>PLNĚNÍ</v>
      </c>
    </row>
    <row r="6" spans="1:29" ht="30" customHeight="1" x14ac:dyDescent="0.25">
      <c r="A6" s="25" t="s">
        <v>28</v>
      </c>
      <c r="B6" s="1" t="s">
        <v>29</v>
      </c>
      <c r="C6" s="1" t="s">
        <v>43</v>
      </c>
      <c r="D6" s="7" t="str">
        <f>'1'!OLE_LINK1</f>
        <v>↑</v>
      </c>
      <c r="E6" s="7">
        <f>'4'!B9</f>
        <v>10</v>
      </c>
      <c r="F6" s="7"/>
      <c r="G6" s="7"/>
      <c r="H6" s="7"/>
      <c r="I6" s="7"/>
      <c r="J6" s="7"/>
      <c r="K6" s="8">
        <f>'4'!C8</f>
        <v>12</v>
      </c>
      <c r="L6" s="7"/>
      <c r="M6" s="7"/>
      <c r="N6" s="7"/>
      <c r="O6" s="7"/>
      <c r="P6" s="7"/>
      <c r="Q6" s="11">
        <f>'4'!D8</f>
        <v>14</v>
      </c>
      <c r="R6" s="12" t="str">
        <f t="shared" si="1"/>
        <v>NEPLNĚNÍ</v>
      </c>
      <c r="S6" s="13" t="str">
        <f t="shared" si="2"/>
        <v>NEPLNĚNÍ</v>
      </c>
      <c r="T6" s="13" t="str">
        <f t="shared" si="3"/>
        <v>NEPLNĚNÍ</v>
      </c>
      <c r="U6" s="13" t="str">
        <f t="shared" si="4"/>
        <v>NEPLNĚNÍ</v>
      </c>
      <c r="V6" s="13" t="str">
        <f t="shared" si="5"/>
        <v>NEPLNĚNÍ</v>
      </c>
      <c r="W6" s="13" t="str">
        <f t="shared" si="6"/>
        <v>PLNĚNÍ</v>
      </c>
      <c r="X6" s="13" t="str">
        <f t="shared" si="7"/>
        <v>NEPLNĚNÍ</v>
      </c>
      <c r="Y6" s="13" t="str">
        <f t="shared" si="8"/>
        <v>NEPLNĚNÍ</v>
      </c>
      <c r="Z6" s="13" t="str">
        <f t="shared" si="9"/>
        <v>NEPLNĚNÍ</v>
      </c>
      <c r="AA6" s="13" t="str">
        <f t="shared" si="10"/>
        <v>NEPLNĚNÍ</v>
      </c>
      <c r="AB6" s="13" t="str">
        <f t="shared" si="11"/>
        <v>NEPLNĚNÍ</v>
      </c>
      <c r="AC6" s="13" t="str">
        <f t="shared" si="12"/>
        <v>PLNĚNÍ</v>
      </c>
    </row>
    <row r="7" spans="1:29" ht="30" customHeight="1" x14ac:dyDescent="0.25">
      <c r="A7" s="25"/>
      <c r="B7" s="27" t="s">
        <v>30</v>
      </c>
      <c r="C7" s="1" t="s">
        <v>44</v>
      </c>
      <c r="D7" s="7" t="str">
        <f>'1'!OLE_LINK1</f>
        <v>↑</v>
      </c>
      <c r="E7" s="7">
        <f>'5'!B9</f>
        <v>0</v>
      </c>
      <c r="F7" s="7"/>
      <c r="G7" s="7"/>
      <c r="H7" s="7"/>
      <c r="I7" s="7"/>
      <c r="J7" s="7"/>
      <c r="K7" s="8">
        <f>'5'!C8</f>
        <v>2</v>
      </c>
      <c r="L7" s="7"/>
      <c r="M7" s="7"/>
      <c r="N7" s="7"/>
      <c r="O7" s="7"/>
      <c r="P7" s="7"/>
      <c r="Q7" s="11">
        <f>'5'!D8</f>
        <v>4</v>
      </c>
      <c r="R7" s="12" t="str">
        <f t="shared" si="1"/>
        <v>NEPLNĚNÍ</v>
      </c>
      <c r="S7" s="13" t="str">
        <f t="shared" si="2"/>
        <v>NEPLNĚNÍ</v>
      </c>
      <c r="T7" s="13" t="str">
        <f t="shared" si="3"/>
        <v>NEPLNĚNÍ</v>
      </c>
      <c r="U7" s="13" t="str">
        <f t="shared" si="4"/>
        <v>NEPLNĚNÍ</v>
      </c>
      <c r="V7" s="13" t="str">
        <f t="shared" si="5"/>
        <v>NEPLNĚNÍ</v>
      </c>
      <c r="W7" s="13" t="str">
        <f t="shared" si="6"/>
        <v>PLNĚNÍ</v>
      </c>
      <c r="X7" s="13" t="str">
        <f t="shared" si="7"/>
        <v>NEPLNĚNÍ</v>
      </c>
      <c r="Y7" s="13" t="str">
        <f t="shared" si="8"/>
        <v>NEPLNĚNÍ</v>
      </c>
      <c r="Z7" s="13" t="str">
        <f t="shared" si="9"/>
        <v>NEPLNĚNÍ</v>
      </c>
      <c r="AA7" s="13" t="str">
        <f t="shared" si="10"/>
        <v>NEPLNĚNÍ</v>
      </c>
      <c r="AB7" s="13" t="str">
        <f t="shared" si="11"/>
        <v>NEPLNĚNÍ</v>
      </c>
      <c r="AC7" s="13" t="str">
        <f t="shared" si="12"/>
        <v>PLNĚNÍ</v>
      </c>
    </row>
    <row r="8" spans="1:29" ht="30" customHeight="1" x14ac:dyDescent="0.25">
      <c r="A8" s="25"/>
      <c r="B8" s="27"/>
      <c r="C8" s="1" t="s">
        <v>45</v>
      </c>
      <c r="D8" s="7" t="str">
        <f>'1'!OLE_LINK1</f>
        <v>↑</v>
      </c>
      <c r="E8" s="7">
        <f>'6'!B9</f>
        <v>0</v>
      </c>
      <c r="F8" s="7"/>
      <c r="G8" s="7"/>
      <c r="H8" s="7"/>
      <c r="I8" s="7"/>
      <c r="J8" s="7"/>
      <c r="K8" s="8">
        <f>'6'!C8</f>
        <v>1</v>
      </c>
      <c r="L8" s="7"/>
      <c r="M8" s="7"/>
      <c r="N8" s="7"/>
      <c r="O8" s="7"/>
      <c r="P8" s="7"/>
      <c r="Q8" s="11">
        <f>'6'!D8</f>
        <v>2</v>
      </c>
      <c r="R8" s="12" t="str">
        <f t="shared" si="1"/>
        <v>NEPLNĚNÍ</v>
      </c>
      <c r="S8" s="13" t="str">
        <f t="shared" si="2"/>
        <v>NEPLNĚNÍ</v>
      </c>
      <c r="T8" s="13" t="str">
        <f t="shared" si="3"/>
        <v>NEPLNĚNÍ</v>
      </c>
      <c r="U8" s="13" t="str">
        <f t="shared" si="4"/>
        <v>NEPLNĚNÍ</v>
      </c>
      <c r="V8" s="13" t="str">
        <f t="shared" si="5"/>
        <v>NEPLNĚNÍ</v>
      </c>
      <c r="W8" s="13" t="str">
        <f t="shared" si="6"/>
        <v>PLNĚNÍ</v>
      </c>
      <c r="X8" s="13" t="str">
        <f t="shared" si="7"/>
        <v>NEPLNĚNÍ</v>
      </c>
      <c r="Y8" s="13" t="str">
        <f t="shared" si="8"/>
        <v>NEPLNĚNÍ</v>
      </c>
      <c r="Z8" s="13" t="str">
        <f t="shared" si="9"/>
        <v>NEPLNĚNÍ</v>
      </c>
      <c r="AA8" s="13" t="str">
        <f t="shared" si="10"/>
        <v>NEPLNĚNÍ</v>
      </c>
      <c r="AB8" s="13" t="str">
        <f t="shared" si="11"/>
        <v>NEPLNĚNÍ</v>
      </c>
      <c r="AC8" s="13" t="str">
        <f t="shared" si="12"/>
        <v>PLNĚNÍ</v>
      </c>
    </row>
    <row r="9" spans="1:29" ht="30" customHeight="1" x14ac:dyDescent="0.25">
      <c r="A9" s="25"/>
      <c r="B9" s="1" t="s">
        <v>31</v>
      </c>
      <c r="C9" s="1" t="s">
        <v>80</v>
      </c>
      <c r="D9" s="7" t="str">
        <f>'1'!OLE_LINK1</f>
        <v>↑</v>
      </c>
      <c r="E9" s="7">
        <f>'7'!B9</f>
        <v>29</v>
      </c>
      <c r="F9" s="7"/>
      <c r="G9" s="7"/>
      <c r="H9" s="7"/>
      <c r="I9" s="7"/>
      <c r="J9" s="7"/>
      <c r="K9" s="8">
        <f>'7'!C8</f>
        <v>31</v>
      </c>
      <c r="L9" s="7"/>
      <c r="M9" s="7"/>
      <c r="N9" s="7"/>
      <c r="O9" s="7"/>
      <c r="P9" s="7"/>
      <c r="Q9" s="11">
        <f>'7'!D8</f>
        <v>31</v>
      </c>
      <c r="R9" s="12" t="str">
        <f t="shared" si="1"/>
        <v>NEPLNĚNÍ</v>
      </c>
      <c r="S9" s="13" t="str">
        <f t="shared" si="2"/>
        <v>NEPLNĚNÍ</v>
      </c>
      <c r="T9" s="13" t="str">
        <f t="shared" si="3"/>
        <v>NEPLNĚNÍ</v>
      </c>
      <c r="U9" s="13" t="str">
        <f t="shared" si="4"/>
        <v>NEPLNĚNÍ</v>
      </c>
      <c r="V9" s="13" t="str">
        <f t="shared" si="5"/>
        <v>NEPLNĚNÍ</v>
      </c>
      <c r="W9" s="13" t="str">
        <f t="shared" si="6"/>
        <v>PLNĚNÍ</v>
      </c>
      <c r="X9" s="13" t="str">
        <f t="shared" si="7"/>
        <v>NEPLNĚNÍ</v>
      </c>
      <c r="Y9" s="13" t="str">
        <f t="shared" si="8"/>
        <v>NEPLNĚNÍ</v>
      </c>
      <c r="Z9" s="13" t="str">
        <f t="shared" si="9"/>
        <v>NEPLNĚNÍ</v>
      </c>
      <c r="AA9" s="13" t="str">
        <f t="shared" si="10"/>
        <v>NEPLNĚNÍ</v>
      </c>
      <c r="AB9" s="13" t="str">
        <f t="shared" si="11"/>
        <v>NEPLNĚNÍ</v>
      </c>
      <c r="AC9" s="13" t="str">
        <f t="shared" si="12"/>
        <v>PLNĚNÍ</v>
      </c>
    </row>
    <row r="10" spans="1:29" ht="30" customHeight="1" x14ac:dyDescent="0.25">
      <c r="A10" s="25"/>
      <c r="B10" s="1" t="s">
        <v>32</v>
      </c>
      <c r="C10" s="1" t="s">
        <v>46</v>
      </c>
      <c r="D10" s="7" t="s">
        <v>93</v>
      </c>
      <c r="E10" s="7" t="str">
        <f>'8'!B9</f>
        <v xml:space="preserve"> 1 / 76</v>
      </c>
      <c r="F10" s="7"/>
      <c r="G10" s="7"/>
      <c r="H10" s="7"/>
      <c r="I10" s="7"/>
      <c r="J10" s="7"/>
      <c r="K10" s="48" t="str">
        <f>'8'!C8</f>
        <v>1 / Monitorovat</v>
      </c>
      <c r="L10" s="7"/>
      <c r="M10" s="7"/>
      <c r="N10" s="7"/>
      <c r="O10" s="7"/>
      <c r="P10" s="7"/>
      <c r="Q10" s="47" t="str">
        <f>'8'!D8</f>
        <v>1 / Monitorovat</v>
      </c>
      <c r="R10" s="15" t="s">
        <v>72</v>
      </c>
      <c r="S10" s="15" t="s">
        <v>72</v>
      </c>
      <c r="T10" s="15" t="s">
        <v>72</v>
      </c>
      <c r="U10" s="15" t="s">
        <v>72</v>
      </c>
      <c r="V10" s="15" t="s">
        <v>72</v>
      </c>
      <c r="W10" s="15" t="s">
        <v>72</v>
      </c>
      <c r="X10" s="15" t="s">
        <v>72</v>
      </c>
      <c r="Y10" s="15" t="s">
        <v>72</v>
      </c>
      <c r="Z10" s="15" t="s">
        <v>72</v>
      </c>
      <c r="AA10" s="15" t="s">
        <v>72</v>
      </c>
      <c r="AB10" s="15" t="s">
        <v>72</v>
      </c>
      <c r="AC10" s="15" t="s">
        <v>72</v>
      </c>
    </row>
    <row r="11" spans="1:29" ht="30" customHeight="1" x14ac:dyDescent="0.25">
      <c r="A11" s="25"/>
      <c r="B11" s="28" t="s">
        <v>33</v>
      </c>
      <c r="C11" s="1" t="s">
        <v>91</v>
      </c>
      <c r="D11" s="7" t="str">
        <f>'1'!OLE_LINK1</f>
        <v>↑</v>
      </c>
      <c r="E11" s="7">
        <f>'9'!B9</f>
        <v>4</v>
      </c>
      <c r="F11" s="7"/>
      <c r="G11" s="7"/>
      <c r="H11" s="7"/>
      <c r="I11" s="7"/>
      <c r="J11" s="7"/>
      <c r="K11" s="8">
        <f>'9'!C8</f>
        <v>5</v>
      </c>
      <c r="L11" s="7"/>
      <c r="M11" s="7"/>
      <c r="N11" s="7"/>
      <c r="O11" s="7"/>
      <c r="P11" s="7"/>
      <c r="Q11" s="11">
        <f>'9'!D8</f>
        <v>6</v>
      </c>
      <c r="R11" s="12" t="str">
        <f t="shared" si="1"/>
        <v>NEPLNĚNÍ</v>
      </c>
      <c r="S11" s="13" t="str">
        <f t="shared" si="2"/>
        <v>NEPLNĚNÍ</v>
      </c>
      <c r="T11" s="13" t="str">
        <f t="shared" si="3"/>
        <v>NEPLNĚNÍ</v>
      </c>
      <c r="U11" s="13" t="str">
        <f t="shared" si="4"/>
        <v>NEPLNĚNÍ</v>
      </c>
      <c r="V11" s="13" t="str">
        <f t="shared" si="5"/>
        <v>NEPLNĚNÍ</v>
      </c>
      <c r="W11" s="13" t="str">
        <f t="shared" si="6"/>
        <v>PLNĚNÍ</v>
      </c>
      <c r="X11" s="13" t="str">
        <f t="shared" si="7"/>
        <v>NEPLNĚNÍ</v>
      </c>
      <c r="Y11" s="13" t="str">
        <f t="shared" si="8"/>
        <v>NEPLNĚNÍ</v>
      </c>
      <c r="Z11" s="13" t="str">
        <f t="shared" si="9"/>
        <v>NEPLNĚNÍ</v>
      </c>
      <c r="AA11" s="13" t="str">
        <f t="shared" si="10"/>
        <v>NEPLNĚNÍ</v>
      </c>
      <c r="AB11" s="13" t="str">
        <f t="shared" si="11"/>
        <v>NEPLNĚNÍ</v>
      </c>
      <c r="AC11" s="13" t="str">
        <f t="shared" si="12"/>
        <v>PLNĚNÍ</v>
      </c>
    </row>
    <row r="12" spans="1:29" ht="30" customHeight="1" x14ac:dyDescent="0.25">
      <c r="A12" s="25"/>
      <c r="B12" s="29"/>
      <c r="C12" s="1" t="s">
        <v>47</v>
      </c>
      <c r="D12" s="7" t="str">
        <f>'1'!OLE_LINK1</f>
        <v>↑</v>
      </c>
      <c r="E12" s="7">
        <f>'10'!B9</f>
        <v>2</v>
      </c>
      <c r="F12" s="7"/>
      <c r="G12" s="7"/>
      <c r="H12" s="7"/>
      <c r="I12" s="7"/>
      <c r="J12" s="7"/>
      <c r="K12" s="8">
        <f>'10'!C8</f>
        <v>4</v>
      </c>
      <c r="L12" s="7"/>
      <c r="M12" s="7"/>
      <c r="N12" s="7"/>
      <c r="O12" s="7"/>
      <c r="P12" s="7"/>
      <c r="Q12" s="11">
        <f>'10'!D8</f>
        <v>6</v>
      </c>
      <c r="R12" s="12" t="str">
        <f t="shared" si="1"/>
        <v>NEPLNĚNÍ</v>
      </c>
      <c r="S12" s="13" t="str">
        <f t="shared" si="2"/>
        <v>NEPLNĚNÍ</v>
      </c>
      <c r="T12" s="13" t="str">
        <f t="shared" si="3"/>
        <v>NEPLNĚNÍ</v>
      </c>
      <c r="U12" s="13" t="str">
        <f t="shared" si="4"/>
        <v>NEPLNĚNÍ</v>
      </c>
      <c r="V12" s="13" t="str">
        <f t="shared" si="5"/>
        <v>NEPLNĚNÍ</v>
      </c>
      <c r="W12" s="13" t="str">
        <f t="shared" si="6"/>
        <v>PLNĚNÍ</v>
      </c>
      <c r="X12" s="13" t="str">
        <f t="shared" si="7"/>
        <v>NEPLNĚNÍ</v>
      </c>
      <c r="Y12" s="13" t="str">
        <f t="shared" si="8"/>
        <v>NEPLNĚNÍ</v>
      </c>
      <c r="Z12" s="13" t="str">
        <f t="shared" si="9"/>
        <v>NEPLNĚNÍ</v>
      </c>
      <c r="AA12" s="13" t="str">
        <f t="shared" si="10"/>
        <v>NEPLNĚNÍ</v>
      </c>
      <c r="AB12" s="13" t="str">
        <f t="shared" si="11"/>
        <v>NEPLNĚNÍ</v>
      </c>
      <c r="AC12" s="13" t="str">
        <f t="shared" si="12"/>
        <v>PLNĚNÍ</v>
      </c>
    </row>
    <row r="13" spans="1:29" ht="48" customHeight="1" x14ac:dyDescent="0.25">
      <c r="A13" s="25" t="s">
        <v>34</v>
      </c>
      <c r="B13" s="1" t="s">
        <v>35</v>
      </c>
      <c r="C13" s="1" t="s">
        <v>48</v>
      </c>
      <c r="D13" s="7" t="str">
        <f>'1'!OLE_LINK1</f>
        <v>↑</v>
      </c>
      <c r="E13" s="7">
        <f>'11'!B9</f>
        <v>0</v>
      </c>
      <c r="F13" s="7"/>
      <c r="G13" s="7"/>
      <c r="H13" s="7"/>
      <c r="I13" s="7"/>
      <c r="J13" s="7"/>
      <c r="K13" s="8">
        <f>'11'!C8</f>
        <v>2</v>
      </c>
      <c r="L13" s="7"/>
      <c r="M13" s="7"/>
      <c r="N13" s="7"/>
      <c r="O13" s="7"/>
      <c r="P13" s="7"/>
      <c r="Q13" s="11">
        <f>'11'!D8</f>
        <v>2</v>
      </c>
      <c r="R13" s="12" t="str">
        <f t="shared" si="1"/>
        <v>NEPLNĚNÍ</v>
      </c>
      <c r="S13" s="13" t="str">
        <f t="shared" si="2"/>
        <v>NEPLNĚNÍ</v>
      </c>
      <c r="T13" s="13" t="str">
        <f t="shared" si="3"/>
        <v>NEPLNĚNÍ</v>
      </c>
      <c r="U13" s="13" t="str">
        <f t="shared" si="4"/>
        <v>NEPLNĚNÍ</v>
      </c>
      <c r="V13" s="13" t="str">
        <f t="shared" si="5"/>
        <v>NEPLNĚNÍ</v>
      </c>
      <c r="W13" s="13" t="str">
        <f t="shared" si="6"/>
        <v>PLNĚNÍ</v>
      </c>
      <c r="X13" s="13" t="str">
        <f t="shared" si="7"/>
        <v>NEPLNĚNÍ</v>
      </c>
      <c r="Y13" s="13" t="str">
        <f t="shared" si="8"/>
        <v>NEPLNĚNÍ</v>
      </c>
      <c r="Z13" s="13" t="str">
        <f t="shared" si="9"/>
        <v>NEPLNĚNÍ</v>
      </c>
      <c r="AA13" s="13" t="str">
        <f t="shared" si="10"/>
        <v>NEPLNĚNÍ</v>
      </c>
      <c r="AB13" s="13" t="str">
        <f t="shared" si="11"/>
        <v>NEPLNĚNÍ</v>
      </c>
      <c r="AC13" s="13" t="str">
        <f t="shared" si="12"/>
        <v>PLNĚNÍ</v>
      </c>
    </row>
    <row r="14" spans="1:29" ht="48" customHeight="1" x14ac:dyDescent="0.25">
      <c r="A14" s="25"/>
      <c r="B14" s="1" t="s">
        <v>36</v>
      </c>
      <c r="C14" s="1" t="s">
        <v>92</v>
      </c>
      <c r="D14" s="7" t="str">
        <f>'1'!OLE_LINK1</f>
        <v>↑</v>
      </c>
      <c r="E14" s="7">
        <f>'12'!B9</f>
        <v>15</v>
      </c>
      <c r="F14" s="7"/>
      <c r="G14" s="7"/>
      <c r="H14" s="7"/>
      <c r="I14" s="7"/>
      <c r="J14" s="7"/>
      <c r="K14" s="8">
        <f>'12'!C8</f>
        <v>20</v>
      </c>
      <c r="L14" s="7"/>
      <c r="M14" s="7"/>
      <c r="N14" s="7"/>
      <c r="O14" s="7"/>
      <c r="P14" s="7"/>
      <c r="Q14" s="11">
        <f>'12'!D8</f>
        <v>20</v>
      </c>
      <c r="R14" s="12" t="str">
        <f t="shared" si="1"/>
        <v>NEPLNĚNÍ</v>
      </c>
      <c r="S14" s="13" t="str">
        <f t="shared" si="2"/>
        <v>NEPLNĚNÍ</v>
      </c>
      <c r="T14" s="13" t="str">
        <f t="shared" si="3"/>
        <v>NEPLNĚNÍ</v>
      </c>
      <c r="U14" s="13" t="str">
        <f t="shared" si="4"/>
        <v>NEPLNĚNÍ</v>
      </c>
      <c r="V14" s="13" t="str">
        <f t="shared" si="5"/>
        <v>NEPLNĚNÍ</v>
      </c>
      <c r="W14" s="13" t="str">
        <f t="shared" si="6"/>
        <v>PLNĚNÍ</v>
      </c>
      <c r="X14" s="13" t="str">
        <f t="shared" si="7"/>
        <v>NEPLNĚNÍ</v>
      </c>
      <c r="Y14" s="13" t="str">
        <f t="shared" si="8"/>
        <v>NEPLNĚNÍ</v>
      </c>
      <c r="Z14" s="13" t="str">
        <f t="shared" si="9"/>
        <v>NEPLNĚNÍ</v>
      </c>
      <c r="AA14" s="13" t="str">
        <f t="shared" si="10"/>
        <v>NEPLNĚNÍ</v>
      </c>
      <c r="AB14" s="13" t="str">
        <f t="shared" si="11"/>
        <v>NEPLNĚNÍ</v>
      </c>
      <c r="AC14" s="13" t="str">
        <f t="shared" si="12"/>
        <v>PLNĚNÍ</v>
      </c>
    </row>
    <row r="15" spans="1:29" ht="30" customHeight="1" x14ac:dyDescent="0.25">
      <c r="A15" s="22" t="s">
        <v>69</v>
      </c>
      <c r="B15" s="22"/>
      <c r="C15" s="22"/>
    </row>
    <row r="16" spans="1:29" ht="35.25" customHeight="1" x14ac:dyDescent="0.25">
      <c r="A16" s="21" t="s">
        <v>90</v>
      </c>
      <c r="B16" s="21"/>
      <c r="C16" s="21"/>
    </row>
  </sheetData>
  <mergeCells count="12">
    <mergeCell ref="A16:C16"/>
    <mergeCell ref="A15:C15"/>
    <mergeCell ref="R1:AB1"/>
    <mergeCell ref="A13:A14"/>
    <mergeCell ref="D1:D2"/>
    <mergeCell ref="A1:C1"/>
    <mergeCell ref="A3:A5"/>
    <mergeCell ref="B4:B5"/>
    <mergeCell ref="A6:A12"/>
    <mergeCell ref="B7:B8"/>
    <mergeCell ref="B11:B12"/>
    <mergeCell ref="F1:P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90" zoomScaleNormal="190" workbookViewId="0">
      <selection activeCell="B6" sqref="B6:D6"/>
    </sheetView>
  </sheetViews>
  <sheetFormatPr defaultRowHeight="15" x14ac:dyDescent="0.25"/>
  <cols>
    <col min="1" max="1" width="25.5703125" customWidth="1"/>
    <col min="2" max="5" width="25.7109375" customWidth="1"/>
  </cols>
  <sheetData>
    <row r="1" spans="1:4" x14ac:dyDescent="0.25">
      <c r="A1" s="2" t="s">
        <v>10</v>
      </c>
      <c r="B1" s="32" t="s">
        <v>25</v>
      </c>
      <c r="C1" s="32"/>
      <c r="D1" s="32"/>
    </row>
    <row r="2" spans="1:4" x14ac:dyDescent="0.25">
      <c r="A2" s="2" t="s">
        <v>73</v>
      </c>
      <c r="B2" s="33" t="s">
        <v>51</v>
      </c>
      <c r="C2" s="32"/>
      <c r="D2" s="32"/>
    </row>
    <row r="3" spans="1:4" x14ac:dyDescent="0.25">
      <c r="A3" s="2" t="s">
        <v>1</v>
      </c>
      <c r="B3" s="31" t="s">
        <v>12</v>
      </c>
      <c r="C3" s="31"/>
      <c r="D3" s="31"/>
    </row>
    <row r="4" spans="1:4" x14ac:dyDescent="0.25">
      <c r="A4" s="2" t="s">
        <v>2</v>
      </c>
      <c r="B4" s="34" t="s">
        <v>54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10</v>
      </c>
      <c r="D8" s="4">
        <v>12</v>
      </c>
    </row>
    <row r="9" spans="1:4" x14ac:dyDescent="0.25">
      <c r="A9" s="2" t="s">
        <v>7</v>
      </c>
      <c r="B9" s="4">
        <v>8</v>
      </c>
      <c r="C9" s="4"/>
      <c r="D9" s="4"/>
    </row>
    <row r="10" spans="1:4" ht="49.5" customHeight="1" x14ac:dyDescent="0.25">
      <c r="A10" s="31" t="s">
        <v>49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220" zoomScaleNormal="220" workbookViewId="0">
      <selection activeCell="B6" sqref="B6:D6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25</v>
      </c>
      <c r="C1" s="32"/>
      <c r="D1" s="32"/>
    </row>
    <row r="2" spans="1:4" x14ac:dyDescent="0.25">
      <c r="A2" s="14" t="s">
        <v>73</v>
      </c>
      <c r="B2" s="33" t="s">
        <v>52</v>
      </c>
      <c r="C2" s="32"/>
      <c r="D2" s="32"/>
    </row>
    <row r="3" spans="1:4" x14ac:dyDescent="0.25">
      <c r="A3" s="2" t="s">
        <v>1</v>
      </c>
      <c r="B3" s="31" t="s">
        <v>13</v>
      </c>
      <c r="C3" s="31"/>
      <c r="D3" s="31"/>
    </row>
    <row r="4" spans="1:4" x14ac:dyDescent="0.25">
      <c r="A4" s="2" t="s">
        <v>2</v>
      </c>
      <c r="B4" s="34" t="s">
        <v>54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1</v>
      </c>
      <c r="D8" s="4">
        <v>2</v>
      </c>
    </row>
    <row r="9" spans="1:4" x14ac:dyDescent="0.25">
      <c r="A9" s="2" t="s">
        <v>7</v>
      </c>
      <c r="B9" s="4">
        <v>0</v>
      </c>
      <c r="C9" s="4"/>
      <c r="D9" s="4"/>
    </row>
    <row r="10" spans="1:4" ht="49.5" customHeight="1" x14ac:dyDescent="0.25">
      <c r="A10" s="31" t="s">
        <v>76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30" zoomScaleNormal="130" workbookViewId="0">
      <selection activeCell="C15" sqref="C15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25</v>
      </c>
      <c r="C1" s="32"/>
      <c r="D1" s="32"/>
    </row>
    <row r="2" spans="1:4" x14ac:dyDescent="0.25">
      <c r="A2" s="14" t="s">
        <v>73</v>
      </c>
      <c r="B2" s="33" t="s">
        <v>52</v>
      </c>
      <c r="C2" s="32"/>
      <c r="D2" s="32"/>
    </row>
    <row r="3" spans="1:4" x14ac:dyDescent="0.25">
      <c r="A3" s="2" t="s">
        <v>1</v>
      </c>
      <c r="B3" s="31" t="s">
        <v>14</v>
      </c>
      <c r="C3" s="31"/>
      <c r="D3" s="31"/>
    </row>
    <row r="4" spans="1:4" x14ac:dyDescent="0.25">
      <c r="A4" s="2" t="s">
        <v>2</v>
      </c>
      <c r="B4" s="34" t="s">
        <v>54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1032</v>
      </c>
      <c r="D8" s="4">
        <v>1072</v>
      </c>
    </row>
    <row r="9" spans="1:4" x14ac:dyDescent="0.25">
      <c r="A9" s="2" t="s">
        <v>7</v>
      </c>
      <c r="B9" s="4">
        <v>992</v>
      </c>
      <c r="C9" s="4"/>
      <c r="D9" s="4"/>
    </row>
    <row r="10" spans="1:4" ht="49.5" customHeight="1" x14ac:dyDescent="0.25">
      <c r="A10" s="31" t="s">
        <v>53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90" zoomScaleNormal="190" workbookViewId="0">
      <selection activeCell="A17" sqref="A17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28</v>
      </c>
      <c r="C1" s="32"/>
      <c r="D1" s="32"/>
    </row>
    <row r="2" spans="1:4" x14ac:dyDescent="0.25">
      <c r="A2" s="14" t="s">
        <v>73</v>
      </c>
      <c r="B2" s="33" t="s">
        <v>56</v>
      </c>
      <c r="C2" s="32"/>
      <c r="D2" s="32"/>
    </row>
    <row r="3" spans="1:4" x14ac:dyDescent="0.25">
      <c r="A3" s="2" t="s">
        <v>1</v>
      </c>
      <c r="B3" s="31" t="s">
        <v>15</v>
      </c>
      <c r="C3" s="31"/>
      <c r="D3" s="31"/>
    </row>
    <row r="4" spans="1:4" x14ac:dyDescent="0.25">
      <c r="A4" s="2" t="s">
        <v>2</v>
      </c>
      <c r="B4" s="34" t="s">
        <v>50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12</v>
      </c>
      <c r="D8" s="4">
        <v>14</v>
      </c>
    </row>
    <row r="9" spans="1:4" x14ac:dyDescent="0.25">
      <c r="A9" s="2" t="s">
        <v>7</v>
      </c>
      <c r="B9" s="4">
        <v>10</v>
      </c>
      <c r="C9" s="4"/>
      <c r="D9" s="4"/>
    </row>
    <row r="10" spans="1:4" ht="49.5" customHeight="1" x14ac:dyDescent="0.25">
      <c r="A10" s="31" t="s">
        <v>74</v>
      </c>
      <c r="B10" s="31"/>
      <c r="C10" s="31"/>
      <c r="D10" s="31"/>
    </row>
    <row r="11" spans="1:4" ht="24" customHeight="1" x14ac:dyDescent="0.25">
      <c r="A11" s="31" t="s">
        <v>75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90" zoomScaleNormal="190" workbookViewId="0">
      <selection activeCell="B6" sqref="B6:D6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28</v>
      </c>
      <c r="C1" s="32"/>
      <c r="D1" s="32"/>
    </row>
    <row r="2" spans="1:4" x14ac:dyDescent="0.25">
      <c r="A2" s="14" t="s">
        <v>73</v>
      </c>
      <c r="B2" s="33" t="s">
        <v>57</v>
      </c>
      <c r="C2" s="32"/>
      <c r="D2" s="32"/>
    </row>
    <row r="3" spans="1:4" x14ac:dyDescent="0.25">
      <c r="A3" s="2" t="s">
        <v>1</v>
      </c>
      <c r="B3" s="31" t="s">
        <v>16</v>
      </c>
      <c r="C3" s="31"/>
      <c r="D3" s="31"/>
    </row>
    <row r="4" spans="1:4" x14ac:dyDescent="0.25">
      <c r="A4" s="2" t="s">
        <v>2</v>
      </c>
      <c r="B4" s="34" t="s">
        <v>50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2</v>
      </c>
      <c r="D8" s="4">
        <v>4</v>
      </c>
    </row>
    <row r="9" spans="1:4" x14ac:dyDescent="0.25">
      <c r="A9" s="2" t="s">
        <v>7</v>
      </c>
      <c r="B9" s="4">
        <v>0</v>
      </c>
      <c r="C9" s="4"/>
      <c r="D9" s="4"/>
    </row>
    <row r="10" spans="1:4" ht="49.5" customHeight="1" x14ac:dyDescent="0.25">
      <c r="A10" s="31" t="s">
        <v>78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220" zoomScaleNormal="220" workbookViewId="0">
      <selection activeCell="B6" sqref="B6:D6"/>
    </sheetView>
  </sheetViews>
  <sheetFormatPr defaultRowHeight="15" x14ac:dyDescent="0.25"/>
  <cols>
    <col min="1" max="5" width="25.7109375" customWidth="1"/>
  </cols>
  <sheetData>
    <row r="1" spans="1:4" x14ac:dyDescent="0.25">
      <c r="A1" s="2" t="s">
        <v>10</v>
      </c>
      <c r="B1" s="32" t="s">
        <v>28</v>
      </c>
      <c r="C1" s="32"/>
      <c r="D1" s="32"/>
    </row>
    <row r="2" spans="1:4" x14ac:dyDescent="0.25">
      <c r="A2" s="14" t="s">
        <v>73</v>
      </c>
      <c r="B2" s="33" t="s">
        <v>57</v>
      </c>
      <c r="C2" s="32"/>
      <c r="D2" s="32"/>
    </row>
    <row r="3" spans="1:4" x14ac:dyDescent="0.25">
      <c r="A3" s="2" t="s">
        <v>1</v>
      </c>
      <c r="B3" s="31" t="s">
        <v>17</v>
      </c>
      <c r="C3" s="31"/>
      <c r="D3" s="31"/>
    </row>
    <row r="4" spans="1:4" x14ac:dyDescent="0.25">
      <c r="A4" s="2" t="s">
        <v>2</v>
      </c>
      <c r="B4" s="34" t="s">
        <v>50</v>
      </c>
      <c r="C4" s="34"/>
      <c r="D4" s="34"/>
    </row>
    <row r="5" spans="1:4" ht="15.75" x14ac:dyDescent="0.25">
      <c r="A5" s="2" t="s">
        <v>3</v>
      </c>
      <c r="B5" s="35" t="s">
        <v>55</v>
      </c>
      <c r="C5" s="36"/>
      <c r="D5" s="36"/>
    </row>
    <row r="6" spans="1:4" x14ac:dyDescent="0.25">
      <c r="A6" s="2" t="s">
        <v>4</v>
      </c>
      <c r="B6" s="34" t="s">
        <v>77</v>
      </c>
      <c r="C6" s="34"/>
      <c r="D6" s="34"/>
    </row>
    <row r="7" spans="1:4" x14ac:dyDescent="0.25">
      <c r="A7" s="2" t="s">
        <v>5</v>
      </c>
      <c r="B7" s="3">
        <v>2017</v>
      </c>
      <c r="C7" s="3">
        <v>2022</v>
      </c>
      <c r="D7" s="3">
        <v>2028</v>
      </c>
    </row>
    <row r="8" spans="1:4" x14ac:dyDescent="0.25">
      <c r="A8" s="2" t="s">
        <v>6</v>
      </c>
      <c r="B8" s="4"/>
      <c r="C8" s="4">
        <v>1</v>
      </c>
      <c r="D8" s="4">
        <v>2</v>
      </c>
    </row>
    <row r="9" spans="1:4" x14ac:dyDescent="0.25">
      <c r="A9" s="2" t="s">
        <v>7</v>
      </c>
      <c r="B9" s="4">
        <v>0</v>
      </c>
      <c r="C9" s="4"/>
      <c r="D9" s="4"/>
    </row>
    <row r="10" spans="1:4" ht="49.5" customHeight="1" x14ac:dyDescent="0.25">
      <c r="A10" s="31" t="s">
        <v>58</v>
      </c>
      <c r="B10" s="31"/>
      <c r="C10" s="31"/>
      <c r="D10" s="31"/>
    </row>
    <row r="11" spans="1:4" ht="24" customHeight="1" x14ac:dyDescent="0.25">
      <c r="A11" s="31" t="s">
        <v>9</v>
      </c>
      <c r="B11" s="31"/>
      <c r="C11" s="31"/>
      <c r="D11" s="31"/>
    </row>
    <row r="12" spans="1:4" x14ac:dyDescent="0.25">
      <c r="A12" s="31" t="s">
        <v>8</v>
      </c>
      <c r="B12" s="31"/>
      <c r="C12" s="31"/>
      <c r="D12" s="31"/>
    </row>
  </sheetData>
  <mergeCells count="9">
    <mergeCell ref="A10:D10"/>
    <mergeCell ref="A11:D11"/>
    <mergeCell ref="A12:D12"/>
    <mergeCell ref="B1:D1"/>
    <mergeCell ref="B2:D2"/>
    <mergeCell ref="B3:D3"/>
    <mergeCell ref="B4:D4"/>
    <mergeCell ref="B5:D5"/>
    <mergeCell ref="B6:D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Titulní list</vt:lpstr>
      <vt:lpstr>Metodika</vt:lpstr>
      <vt:lpstr>Přehled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'1'!OLE_LINK1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</dc:creator>
  <cp:lastModifiedBy>Nela</cp:lastModifiedBy>
  <dcterms:created xsi:type="dcterms:W3CDTF">2018-04-19T19:49:28Z</dcterms:created>
  <dcterms:modified xsi:type="dcterms:W3CDTF">2018-08-13T12:02:21Z</dcterms:modified>
</cp:coreProperties>
</file>