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LECNY\STRATEGIE\STRATEGIE na MV\sekce legislativy, stát.spr. a úz.sam\OSR\Klientsky orientovaná veřejná správa ČR 2030\AP 2021-2023\"/>
    </mc:Choice>
  </mc:AlternateContent>
  <bookViews>
    <workbookView xWindow="0" yWindow="0" windowWidth="24000" windowHeight="9600"/>
  </bookViews>
  <sheets>
    <sheet name="SC 1" sheetId="1" r:id="rId1"/>
    <sheet name="SC 2" sheetId="2" r:id="rId2"/>
    <sheet name="SC 3" sheetId="3" r:id="rId3"/>
    <sheet name="SC 4" sheetId="4" r:id="rId4"/>
    <sheet name="SC 5" sheetId="5" r:id="rId5"/>
    <sheet name="seznam zkratek" sheetId="6" r:id="rId6"/>
  </sheets>
  <calcPr calcId="162913"/>
</workbook>
</file>

<file path=xl/calcChain.xml><?xml version="1.0" encoding="utf-8"?>
<calcChain xmlns="http://schemas.openxmlformats.org/spreadsheetml/2006/main">
  <c r="AD17" i="3" l="1"/>
  <c r="AD44" i="1"/>
  <c r="AD60" i="2" l="1"/>
  <c r="AD46" i="4" l="1"/>
  <c r="AD26" i="5" l="1"/>
  <c r="AD16" i="5"/>
  <c r="X28" i="5" s="1"/>
  <c r="AD31" i="4"/>
  <c r="AD14" i="4"/>
  <c r="AD87" i="3"/>
  <c r="AD78" i="3"/>
  <c r="AD55" i="3"/>
  <c r="AD36" i="3"/>
  <c r="X62" i="2"/>
  <c r="AD41" i="2"/>
  <c r="AD29" i="2"/>
  <c r="AD19" i="2"/>
  <c r="AD28" i="1"/>
  <c r="X46" i="1" s="1"/>
  <c r="X89" i="3" l="1"/>
  <c r="X48" i="4"/>
</calcChain>
</file>

<file path=xl/sharedStrings.xml><?xml version="1.0" encoding="utf-8"?>
<sst xmlns="http://schemas.openxmlformats.org/spreadsheetml/2006/main" count="1365" uniqueCount="692">
  <si>
    <t>Akční plán implementace koncepce Klientsky orientovaná veřejná správa 2030</t>
  </si>
  <si>
    <t>Strategický cíl</t>
  </si>
  <si>
    <t>Specifický cíl</t>
  </si>
  <si>
    <t>Pořadí</t>
  </si>
  <si>
    <t>Spolupráce</t>
  </si>
  <si>
    <t>Opatření</t>
  </si>
  <si>
    <t>Aktivity</t>
  </si>
  <si>
    <t>Doba realizace (od-do)</t>
  </si>
  <si>
    <t>Gestor resp. spolugestor</t>
  </si>
  <si>
    <t>Preferovaný zdroj financování</t>
  </si>
  <si>
    <t>1.1.1.</t>
  </si>
  <si>
    <t>Optimalizace řešení životních událostí</t>
  </si>
  <si>
    <t>1.1.2.</t>
  </si>
  <si>
    <t>Tvorba analytických podkladů pro digitalizaci vybraných částí VS</t>
  </si>
  <si>
    <t>1.1.3.</t>
  </si>
  <si>
    <t>Tvorba návrhů a analýz pro implementaci e-služeb VS na transakční část portálu gov.cz</t>
  </si>
  <si>
    <t>1.1.4.</t>
  </si>
  <si>
    <t>Zlepšení informovanosti občanů o možnostech čerpání služeb VS</t>
  </si>
  <si>
    <t>1.1.5.</t>
  </si>
  <si>
    <t>Vytvoření a následná realizace vzdělávacího programu  ke zlepšení pro-klientského přístupu úřadů VS</t>
  </si>
  <si>
    <t>1.1.6.</t>
  </si>
  <si>
    <t>Vytvoření nových či zdokonalení stávajících nástrojů hodnocení kvality poskytovaných služeb</t>
  </si>
  <si>
    <t>1.1.7.</t>
  </si>
  <si>
    <t>2.1.1.</t>
  </si>
  <si>
    <t>2.1.2.</t>
  </si>
  <si>
    <t>2.1.3.</t>
  </si>
  <si>
    <t>2.1.4.</t>
  </si>
  <si>
    <t>2.1.5.</t>
  </si>
  <si>
    <t>Analytické zhodnocení kompetencí a jejich ukotvení</t>
  </si>
  <si>
    <t>Posílení řízení přenesené působnosti</t>
  </si>
  <si>
    <t>Posílení stávajících nástrojů státu v případě dlouhodobého nezájmu občanů obce o její správu</t>
  </si>
  <si>
    <t xml:space="preserve">1.2 Zajistit optimální dostupnost služeb </t>
  </si>
  <si>
    <t>1.2.1.</t>
  </si>
  <si>
    <t>1.2.2.</t>
  </si>
  <si>
    <t>1.2.3.</t>
  </si>
  <si>
    <t>1.2.5.</t>
  </si>
  <si>
    <t>Vytvoření nové struktury výkonu přenesené působnosti</t>
  </si>
  <si>
    <t>Zrušení místní příslušnosti ve všech případech, kde je to vhodné</t>
  </si>
  <si>
    <t>Zajištění flexibilnějšího výkonu veřejné správy v aglomeracích</t>
  </si>
  <si>
    <t>2.1 Posílit řídící a koordinační mechanismy</t>
  </si>
  <si>
    <t>Analytické zhodnocení řízení VS v zahraničí</t>
  </si>
  <si>
    <t>Příprava nového kompetenčního zákona</t>
  </si>
  <si>
    <t>2.2 Zefektivnit kontrolní mechanismy v oblasti nakládání s veřejnými prostředky</t>
  </si>
  <si>
    <t>2.2.1.</t>
  </si>
  <si>
    <t>2.2.2.</t>
  </si>
  <si>
    <t>Kompletní revize platného zákona o finanční kontrole</t>
  </si>
  <si>
    <t>Analytické zhodnocení slabých stránek současného systému kontrol veřejných prostředků</t>
  </si>
  <si>
    <t>2.3 Zlepšit právní prostředí</t>
  </si>
  <si>
    <t>2.3.1.</t>
  </si>
  <si>
    <t>2.3.2.</t>
  </si>
  <si>
    <t>2.3.3.</t>
  </si>
  <si>
    <t>2.3.4.</t>
  </si>
  <si>
    <t>2.3.5.</t>
  </si>
  <si>
    <t>Důsledné zpracování a kontrola RIA</t>
  </si>
  <si>
    <t>Ukotvení ex-post RIA</t>
  </si>
  <si>
    <t>Metodická podpora zpracování RIA</t>
  </si>
  <si>
    <t>Propojení právních předpisů v e-Sbírce s judikaturou</t>
  </si>
  <si>
    <t>Rozšíření e-Sbírky o publikaci právních předpisů ÚSC</t>
  </si>
  <si>
    <t>2.4 Zefektivnit spolupráci obcí</t>
  </si>
  <si>
    <t>2.4.1.</t>
  </si>
  <si>
    <t>2.4.2.</t>
  </si>
  <si>
    <t>Podpora meziobecní spolupráce ve správních obvodech obcí s rozšířenou působností coby přirozených mikroregionálních center</t>
  </si>
  <si>
    <t>Zřízení specifického institutu meziobecní spolupráce v rámci aglomerací</t>
  </si>
  <si>
    <t>2.5.1.</t>
  </si>
  <si>
    <t>STRATEGICKÝ CÍL</t>
  </si>
  <si>
    <t>2. EFEKTIVNĚ FUNGUJÍCÍ SYSTÉM VEŘEJNÉ SPRÁVY</t>
  </si>
  <si>
    <t>3. EFEKTIVNĚ FUNGUJÍCÍ INSTITUCE VEŘEJNÉ SPRÁVY</t>
  </si>
  <si>
    <t>3.1 Rozšířit rozhodování a plánování na principu evidence-informed</t>
  </si>
  <si>
    <t>3.1.1.</t>
  </si>
  <si>
    <t>3.1.2.</t>
  </si>
  <si>
    <t>3.1.3.</t>
  </si>
  <si>
    <t>3.1.4.</t>
  </si>
  <si>
    <t>3.1.5.</t>
  </si>
  <si>
    <t>Rozvoj kompetencí analytických pracovníků ve VS</t>
  </si>
  <si>
    <t>Zvýšení povědomí VS o významu analytické práce a evidence-informed rozhodování</t>
  </si>
  <si>
    <t>Vytvoření platformy sdílení dat pro analytickou práci</t>
  </si>
  <si>
    <t>3.2 Rozšířit aplikaci trvale udržovaných přístupů k řízení kvality</t>
  </si>
  <si>
    <t>3.2.1.</t>
  </si>
  <si>
    <t>3.2.2.</t>
  </si>
  <si>
    <t>3.2.3.</t>
  </si>
  <si>
    <t>3.2.4.</t>
  </si>
  <si>
    <t>3.2.5.</t>
  </si>
  <si>
    <t>3.2.6.</t>
  </si>
  <si>
    <t>Podpora rozvoje zavedeného systému řízení kvality ve služebních úřadech</t>
  </si>
  <si>
    <t>Realizace školení</t>
  </si>
  <si>
    <t>Realizace systému oceňování služebních úřadů za úspěchy v oblasti řízení kvality</t>
  </si>
  <si>
    <t>Benchmarking ve státní službě</t>
  </si>
  <si>
    <t>Sdílení dobré praxe</t>
  </si>
  <si>
    <t>3.2.7.</t>
  </si>
  <si>
    <t>3.2.8.</t>
  </si>
  <si>
    <t>3.3 Zlepšit uplatnění principů udržitelného rozvoje</t>
  </si>
  <si>
    <t>3.3.1.</t>
  </si>
  <si>
    <t>3.3.2.</t>
  </si>
  <si>
    <t>3.3.3.</t>
  </si>
  <si>
    <t>3.3.4.</t>
  </si>
  <si>
    <t>Osvětová činnost a metodická podpora v oblasti sociálně odpovědného a obecně strategického zadávání veřejných zakázek</t>
  </si>
  <si>
    <t>Hodnocení udržitelného rozvoje</t>
  </si>
  <si>
    <t>3.4 Zvýšit význam a kvalitu provádění strategického řízení</t>
  </si>
  <si>
    <t>3.4.1.</t>
  </si>
  <si>
    <t>3.4.2.</t>
  </si>
  <si>
    <t>3.4.3.</t>
  </si>
  <si>
    <t>3.4.4.</t>
  </si>
  <si>
    <t>Další rozvoj a implementace metod a nástrojů pro strategické řízení</t>
  </si>
  <si>
    <t>Vznik a rozšiřování inovací pro strategické řízení</t>
  </si>
  <si>
    <t>Zlepšování prostředí pro strategické řízení</t>
  </si>
  <si>
    <t>Rozšiřování znalostí a zkušeností ve strategickém řízení</t>
  </si>
  <si>
    <t>3.5 Sjednotit kvalitu prováděných projektových prací ve státní správě</t>
  </si>
  <si>
    <t>3.5.1.</t>
  </si>
  <si>
    <t>3.5.2.</t>
  </si>
  <si>
    <t>Zavedení minimálních standardů projetkového řízení pro instituce státní správy</t>
  </si>
  <si>
    <t>4. KOMPETENTNÍ LIDSKÉ ZDROJE</t>
  </si>
  <si>
    <t>4.1 Zvýšit znalosti a dovednosti volených zástupců územně samosprávných celků</t>
  </si>
  <si>
    <t>4.1.1.</t>
  </si>
  <si>
    <t>4.1.2.</t>
  </si>
  <si>
    <t>4.2 Zvýšit znalosti a dovednosti úředníků územně samosprávných celků</t>
  </si>
  <si>
    <t>4.2.1.</t>
  </si>
  <si>
    <t>4.2.3.</t>
  </si>
  <si>
    <t>Zavedení povinného ověření zvláštní odborné způsobilosti u všech volených zástupců vykonávajících přenesenou působnost</t>
  </si>
  <si>
    <t>Standardizace vstupního vzdělávání úředníků ÚSC</t>
  </si>
  <si>
    <t>4.2.2.</t>
  </si>
  <si>
    <t>Nastavení obsahu správních činností, přípravy a ověření zvláštní odborné způsobilosti podle působnosti jednotlivých ÚSC</t>
  </si>
  <si>
    <t>Zlepšení koordinace procesu uznávání rovnocennosti vzdělání</t>
  </si>
  <si>
    <t>5. INFORMOVANÍ A ÚČASTNÍCÍ SE OBČANÉ</t>
  </si>
  <si>
    <t>5.1 Zlepšit komunikaci veřejné správy směrem k veřejnosti</t>
  </si>
  <si>
    <t>5.1.1.</t>
  </si>
  <si>
    <t>5.1.2.</t>
  </si>
  <si>
    <t>5.1.3.</t>
  </si>
  <si>
    <t>Metodické vedení komunikace institucí veřejné správy s veřejností</t>
  </si>
  <si>
    <t>Metodické vedení komunikace institucí veřejné správy se specifickými skupinami</t>
  </si>
  <si>
    <t>5.2 Zvýšit povědomí o možnostech účasti občanů na veřejném dění, tyto možnosti usnadňovat</t>
  </si>
  <si>
    <t>5.2.1.</t>
  </si>
  <si>
    <t>5.2.2.</t>
  </si>
  <si>
    <t>5.2.3.</t>
  </si>
  <si>
    <t>Šíření znalosti o formách možné účasti obyvatel na veřejném dění</t>
  </si>
  <si>
    <t>Metodické vedení uplatňování méně tradičních nástrojů participace ve VS</t>
  </si>
  <si>
    <t>Analytické zhodnocení fungování subobecní struktury a z toho plynoucí následné kroky</t>
  </si>
  <si>
    <t>Zavedení povinnosti centrálních orgánů státní správy zpracovávat komunikační strategie</t>
  </si>
  <si>
    <t>Kritérium splnění</t>
  </si>
  <si>
    <t>Metodika komunikace institucí veřejné správy s veřejností</t>
  </si>
  <si>
    <t>1.</t>
  </si>
  <si>
    <t>Vypracování metodiky komunikace institucí veřejné správy s veřejností</t>
  </si>
  <si>
    <t>2.</t>
  </si>
  <si>
    <t>resorty, ÚSC</t>
  </si>
  <si>
    <t>OPZ</t>
  </si>
  <si>
    <t>nebude mezi lety 2021-2023 realizováno</t>
  </si>
  <si>
    <t>Vypracování brožury</t>
  </si>
  <si>
    <t>Realizace osvětové kampaně k možnostem participace občanů</t>
  </si>
  <si>
    <t>Brožura o formách možné účasti obyvatel na veřejném dění</t>
  </si>
  <si>
    <t xml:space="preserve">Osvětová kampaň </t>
  </si>
  <si>
    <t>1/2021 - 6/2021</t>
  </si>
  <si>
    <t>7/2021 - 12/2022</t>
  </si>
  <si>
    <t>7/2021 - 12/2021</t>
  </si>
  <si>
    <t>Vypracování doporučení k tvrobě komunikační strategie</t>
  </si>
  <si>
    <t>Doporučení k tvorbě komunikační strategie</t>
  </si>
  <si>
    <t>1/2023-5/2023</t>
  </si>
  <si>
    <t xml:space="preserve">1. </t>
  </si>
  <si>
    <t>1/2021-12/2023</t>
  </si>
  <si>
    <t>ÚSC</t>
  </si>
  <si>
    <t xml:space="preserve">2. </t>
  </si>
  <si>
    <t>Vytvoření e-learningového vzdělávacího programu</t>
  </si>
  <si>
    <t xml:space="preserve">3. </t>
  </si>
  <si>
    <t>Realizace vzdělávání</t>
  </si>
  <si>
    <t>CELKEM ZA CELÝ STRATEGICKÝ CÍL</t>
  </si>
  <si>
    <t>1/2022-12/2022</t>
  </si>
  <si>
    <t>Vytvoření systému sběru dat o veřejné správě</t>
  </si>
  <si>
    <t>3.</t>
  </si>
  <si>
    <t>4.</t>
  </si>
  <si>
    <t>1/2021 - 12/2021</t>
  </si>
  <si>
    <t>Implementace doporučení analýzy</t>
  </si>
  <si>
    <t>1/2021 - 6/2022</t>
  </si>
  <si>
    <t>Aplikace doporučení k systémovému uchopení inovací v české veřejné správě</t>
  </si>
  <si>
    <t>7/2022- 6/2023 popř. pokračování v dalším Akčním plánu</t>
  </si>
  <si>
    <t>Vypracování analýzy řízení veřejné správy v zahraničních zemích</t>
  </si>
  <si>
    <t>Analýza řízení VS v zahraničí</t>
  </si>
  <si>
    <t>1/2022-6/2023</t>
  </si>
  <si>
    <t>Vytvoření osnov vzdělávacího programu pro představené/vedoucí pracovníky i pro úředníky</t>
  </si>
  <si>
    <t>Analýza modifikace Přívětivého úřadu</t>
  </si>
  <si>
    <t>Analytické zhodnocení modifikace soutěže Přívětivý úřad dle zahraniční i domácí praxe</t>
  </si>
  <si>
    <t>1/2021-6/2021</t>
  </si>
  <si>
    <t>Modifikovaná soutěž či vytvořený nový nástroj hodnocení</t>
  </si>
  <si>
    <t>Osvětová činnost o možnostech hodnocení poskytovaných služeb</t>
  </si>
  <si>
    <t>7/2021-12/2021</t>
  </si>
  <si>
    <t>5.</t>
  </si>
  <si>
    <t>Kampaň k rozšíření povědomí o hodnocení poskytovaných služeb</t>
  </si>
  <si>
    <t>1/2022-6/2022</t>
  </si>
  <si>
    <t>7/2022-6/2023</t>
  </si>
  <si>
    <t>Usnesení vlády, Metodické doporučení</t>
  </si>
  <si>
    <t>Zrealizované výběrové řízení, výběr dodavatele</t>
  </si>
  <si>
    <t>1/2021-12/2021</t>
  </si>
  <si>
    <t>1/2022 - 12/2023</t>
  </si>
  <si>
    <t>Vypracování návrhu nového zákona o matrikách</t>
  </si>
  <si>
    <t xml:space="preserve">Návrh nového zákona </t>
  </si>
  <si>
    <t>Zpracovaný obsah/osnovy vzdělávacího programu pro představené/vedoucí pracovníky i úředníky</t>
  </si>
  <si>
    <t>15 zrealizovaných kurzů (5 pro představené/vedoucí úředníky a 10 pro úředníky)</t>
  </si>
  <si>
    <t>7/2021-6/2023</t>
  </si>
  <si>
    <t>Návrh novely zákona o obecním zřízení</t>
  </si>
  <si>
    <t>Návrh změny relevantních zákonů</t>
  </si>
  <si>
    <t xml:space="preserve">7/2021-6/2023 </t>
  </si>
  <si>
    <t>Kompetenční analýza</t>
  </si>
  <si>
    <t>Komparace způsobů fungování meziobecní spolupráce v aglomeracích</t>
  </si>
  <si>
    <t>Vytvoření návrhu legislativních změn</t>
  </si>
  <si>
    <t>Komparativní zhodnocení fungování meziobecní spolupráce v aglomeracích</t>
  </si>
  <si>
    <t>7/2021 - přesahuje rámec Akčního plánu 2021-2023</t>
  </si>
  <si>
    <t xml:space="preserve">Zpracování metodického doporučení s modelovým řešením systému řízení organizace územní veřejné správy </t>
  </si>
  <si>
    <t>Metodické doporučení</t>
  </si>
  <si>
    <t>Přeložení metodiky CAF 2020</t>
  </si>
  <si>
    <t>Zpracování aplikační příručky CAF 2020 pro úřady územních samosprávných celků</t>
  </si>
  <si>
    <t>Návrh novely zákona o obích, krajích a hlavním městě Praze</t>
  </si>
  <si>
    <t>Návrh novely zákona o obcích, krajích a hlavním městě Praze</t>
  </si>
  <si>
    <t>Zmapování aktuálního stavu komunikace institucí veřejné správy s veřejností</t>
  </si>
  <si>
    <t>Analýza aktuálního stavu komunikace</t>
  </si>
  <si>
    <t>Zpracování analýzy fungování subobecní struktury v ČR</t>
  </si>
  <si>
    <t>Analýza fungování subobecní struktury</t>
  </si>
  <si>
    <t>Zajištění metodické podpory zpracovaného metodického doporučení</t>
  </si>
  <si>
    <t>Zajištění metodické podpory systému řízení organizace</t>
  </si>
  <si>
    <t>1/2021- přesahuje rámec Akčního plánu</t>
  </si>
  <si>
    <t>Analytické zhodnocení aktuálních problémů řízení přenesené působnosti</t>
  </si>
  <si>
    <t>Analýza aktuálních problémů řízení přenesené působnosti</t>
  </si>
  <si>
    <t>Návrh legislativních změn či návrh nového zákona o řízení přenesené působnosti</t>
  </si>
  <si>
    <t>Česká verze metodiky CAF 2020</t>
  </si>
  <si>
    <t>Aplikační příručka CAF 2020</t>
  </si>
  <si>
    <t>1/2022 - 6/2023</t>
  </si>
  <si>
    <t>Elektronizace matriční agendy</t>
  </si>
  <si>
    <t>Zpracování analýzy zákonných úkolů v oblasti samosprávy</t>
  </si>
  <si>
    <t>Metodika analýzy zákonných úkolů</t>
  </si>
  <si>
    <t>Analýza zákonných úkolů samosprávy</t>
  </si>
  <si>
    <t>2.1.6.</t>
  </si>
  <si>
    <t>Posílení adresného financování výkonu přenesené působnosti</t>
  </si>
  <si>
    <t>Vypracování podkladu pro úpravu financování příspěvku na přenesenou působnost u agendy č. 1</t>
  </si>
  <si>
    <t>Vypracování podkladu pro úpravu financování příspěvku na přenesenou působnost u agendy č. 2</t>
  </si>
  <si>
    <t>Poklad pro úpravu financování agendy č. 1</t>
  </si>
  <si>
    <t>Podklad pro úpravu financování agendy č. 2</t>
  </si>
  <si>
    <t>OPZ/TAČR</t>
  </si>
  <si>
    <t>Zpřístupnění metodiky CAF 2020 úřadům ÚSC</t>
  </si>
  <si>
    <t>Zavedení systémového vzdělávání zastupitelů</t>
  </si>
  <si>
    <t>1/2022 - přesahuje rámec Akčního plánu 2021-2023</t>
  </si>
  <si>
    <t>2.1.7.</t>
  </si>
  <si>
    <t>Podmínění vzniku statutárního města</t>
  </si>
  <si>
    <t>6/2023</t>
  </si>
  <si>
    <t>Návrh materiálu k tvorbě komunikačních strategií ke schválení vládě ČR</t>
  </si>
  <si>
    <t>Návrh usnesení vlády</t>
  </si>
  <si>
    <t>Hodnocení systému řízení v ÚSC, podpora ÚSC při aplikaci metodického doporučení, prezentace dobré praxe</t>
  </si>
  <si>
    <t>6/2021-12/2023</t>
  </si>
  <si>
    <t>6/2021-6/2022</t>
  </si>
  <si>
    <t>Metodické vedení nastavení a udržování systému řízení organizace</t>
  </si>
  <si>
    <t>Pilotní realizace vzdělávacího programu pro představené/vedoucí pracovníky i úředníky</t>
  </si>
  <si>
    <t>Sdílení analytických a predikčních znalostí a dovedností v rámci platformy Pracovní skupiny pro spolupráci analytických útvarů</t>
  </si>
  <si>
    <t>6 přednášek o konkrétních analytických nástrojích, metodách, apod., uskutečněných v rámci platformy PSSAÚ</t>
  </si>
  <si>
    <t>Seznam pro zaměstnance státní služby dostupných vzdělávacích programů v oblasti analýzy a predikce a jeho pravidelná aktualizace</t>
  </si>
  <si>
    <t>1/2021- 12/2023</t>
  </si>
  <si>
    <t>1/2021 - 6/2021 + každoroční aktualizace</t>
  </si>
  <si>
    <t>1/2023-12/2023</t>
  </si>
  <si>
    <t>Spolupráce analytických pracovníků v rámci platformy PSSAÚ</t>
  </si>
  <si>
    <t>Pravidelná setkání PSSAÚ - síťování, sdílení best practice, apod.</t>
  </si>
  <si>
    <t>1/2021 - přesahuje rámec Akčního plánu na léta 2021-2023</t>
  </si>
  <si>
    <t>Vytvoření jednotného elektronického prostředí pro sdílení analytických materiálů a doprovodných dat</t>
  </si>
  <si>
    <t>Fungující webová stránka a úložiště analytických materiálů, umožňující jejich sdílení a vyhledávání dle klíčových slov, včetně doprovodné datové základny</t>
  </si>
  <si>
    <t>Vytvoření sítě analytických koordinátorů na základě jejich ukotvení v jednotlivých institucích zejména státní správy</t>
  </si>
  <si>
    <t>Seznam analytických koordinátorů a definice jejich kompetencí</t>
  </si>
  <si>
    <t>6.</t>
  </si>
  <si>
    <t>Zmapování aktuálního stavu vzdělávání s ohledem k perspektivě udržitelného rozvoje</t>
  </si>
  <si>
    <t>fondy EU</t>
  </si>
  <si>
    <t>Příprava doporučení/metodiky k tvorbě vzdělávacích programů pro veřejnou správu, zakotvujících perspektivu udržitelného rozvoje</t>
  </si>
  <si>
    <t>7/2021-6/2022</t>
  </si>
  <si>
    <t>Příprava a realizace vzorového kursu znalostí a dovedností pro udržitelnou tvorbu politik (seminární forma, určeno státní správě)</t>
  </si>
  <si>
    <t>Vytvoření dotačního programu či úprava programu stávajícího k tvorbě a realizaci kursů</t>
  </si>
  <si>
    <t>7/2022-12/2022</t>
  </si>
  <si>
    <t>MPSV, MF</t>
  </si>
  <si>
    <t>02/2021 - 11/2021</t>
  </si>
  <si>
    <t>MŽP</t>
  </si>
  <si>
    <t>03/2022 - 10/2023</t>
  </si>
  <si>
    <t>Analýza systému hodnocení (obecně a v dotačních politikách zvláště)</t>
  </si>
  <si>
    <t>Příprava doporučení a metodických nástrojů k hodnocení dotačních politik z perspektivy udržitelného rozvoje vč. otestování</t>
  </si>
  <si>
    <t>7/2021-12/2023</t>
  </si>
  <si>
    <r>
      <t>fondy EU</t>
    </r>
    <r>
      <rPr>
        <sz val="11"/>
        <color rgb="FFFF0000"/>
        <rFont val="Calibri"/>
        <family val="2"/>
        <charset val="238"/>
        <scheme val="minor"/>
      </rPr>
      <t xml:space="preserve"> 
</t>
    </r>
  </si>
  <si>
    <t>Osvětová a metodická podpora zadavatelů v této oblasti (zajištění metodických dokumentů, zvyšování osvěty a výměny informací prostřednictvím médií, konferencí, seminářů, apod.)</t>
  </si>
  <si>
    <t>Dlouhodobé vzdělávání veřejné správy (v roli zadavatelů) i částečně firemního sektoru (v roli dodavatelů) v oblasti Strategického veřejného zadávání  prostřednictvím strukturovaného vzdělávání a/nebo eLearningu; konzultace pro veřejné zadavatele při hledání specifických strategických řešení při konkrétním nastavení veřejných zakázek</t>
  </si>
  <si>
    <t>Získávání příkladů dobré praxe ze zahraničí, jež je možné uplatnit v ČR (zajištění diseminace příkladů a případových studií)</t>
  </si>
  <si>
    <t>MPSV</t>
  </si>
  <si>
    <t>MŽP, MMR</t>
  </si>
  <si>
    <t>1/2021 - přesahuje rámec Akčního plánu 2021-2023</t>
  </si>
  <si>
    <t xml:space="preserve">Fungující pracovní skupina, Analýza vzniku konkrétních duplicit včetně návrhů na jejich řešením, Analýza vzniku rozdílů v kontrolních výstupech a návrhů na jejich řešení, Analýza oblastí nakládání s veřejnými prostředky, k jejichž komplexnímu ověření je nezbytná spolupráce více kontrolních orgánů, Analýza možností spolupráce kontrolních orgánů  </t>
  </si>
  <si>
    <t>MF</t>
  </si>
  <si>
    <t>státní rozpočet (v rámci běžné činnosti, bez nutnosti navyšování státního rozpočtu)</t>
  </si>
  <si>
    <t>Pravidelné informování veřejnosti o výsledcích analýz, prováděných v rámci činnosti pracovní skupiny</t>
  </si>
  <si>
    <t>informace předána vládě a zveřejněná na webových stránkách MF</t>
  </si>
  <si>
    <t xml:space="preserve">Posouzení stávajícího systému řízení a kontroly veřejných financí </t>
  </si>
  <si>
    <t>Analýza stávajícího stavu řízení a kontroly veřejných financí experty OECD,  
Analýza fungování vnitřních kontrolních systémů orgánů veřejné správy,
Zhodnocení stávající právní regulace interního auditu a úvahy de lege ferenda, 
Analýza řízení o porušení rozpočtové kázně a návrhy na zjednodušení,
Analýza ústavních limitů regulace řízení a kontroly veřejných financí, 
Analýza zajištění řízení a kontroly veřejných financí ve vybraných evropských zemích</t>
  </si>
  <si>
    <t>fondy EHP</t>
  </si>
  <si>
    <t xml:space="preserve">Příprava věcného záměru včetně veřejných konzultací </t>
  </si>
  <si>
    <t>6/2021 - 6/2022</t>
  </si>
  <si>
    <t>Vytvoření pracovní skupiny a zpracování potřebné analytické báze</t>
  </si>
  <si>
    <t>Zpracovaný věcný záměr, proběhlé veřejné konzultace k věcnému záměru</t>
  </si>
  <si>
    <t>Metodická podpora pro rozvoj zvoleného systému řízení kvality na jednotlivých služebních úřadech</t>
  </si>
  <si>
    <t>Zpracování Příručky pro rozvoj systému řízení kvality ve služebních úřadech</t>
  </si>
  <si>
    <t xml:space="preserve">Zpracování aplikační příručky CAF 2020 pro služební úřady
</t>
  </si>
  <si>
    <t xml:space="preserve">Podpořené služební úřady </t>
  </si>
  <si>
    <t>Příručka pro rozvoj systému řízení kvality ve služebních úřadech</t>
  </si>
  <si>
    <t>Aplikační příručka CAF 2020 pro služební úřady</t>
  </si>
  <si>
    <t>Realizace vzdělávacích aktivit v oblasti řízení kvality</t>
  </si>
  <si>
    <t>Zrealizovaná školení, proškolení zaměstnanci služebních úřadů - 1 školení pro 233 osob (1 osoba za služební úřad)</t>
  </si>
  <si>
    <t>1/2021 - 6/2023</t>
  </si>
  <si>
    <t>Zpracování doporučení pro úpravu stávajících systémů oceňování za kvalitu, případně návrh nového systému</t>
  </si>
  <si>
    <t>Proškolení hodnotitelů</t>
  </si>
  <si>
    <t>Nově vytvořený  či modifikovaný systém oceňování úřadů za úspěchy v oblasti řízení kvality</t>
  </si>
  <si>
    <t xml:space="preserve">Zrealizovaná školení, proškolení hodnotitelé - 1 školení pro 10 osob </t>
  </si>
  <si>
    <t>1/2021 - 12/2022</t>
  </si>
  <si>
    <t>1/2023 - 12/2023</t>
  </si>
  <si>
    <t>Vytvoření prostředí pro realizaci benchmarkingu ve státní službě</t>
  </si>
  <si>
    <r>
      <t>Z</t>
    </r>
    <r>
      <rPr>
        <sz val="11"/>
        <rFont val="Calibri"/>
        <family val="2"/>
        <charset val="238"/>
        <scheme val="minor"/>
      </rPr>
      <t>pracovaná</t>
    </r>
    <r>
      <rPr>
        <sz val="11"/>
        <color theme="1"/>
        <rFont val="Calibri"/>
        <family val="2"/>
        <charset val="238"/>
        <scheme val="minor"/>
      </rPr>
      <t xml:space="preserve"> dokumentace nutná pro realizaci benchmarkingu </t>
    </r>
  </si>
  <si>
    <t>Vytvoření prostředí pro sdílení dobré praxe ve státní službě</t>
  </si>
  <si>
    <t>Databáze dobrých praxí</t>
  </si>
  <si>
    <t>služební úřady</t>
  </si>
  <si>
    <t>OPZ + státní rozpočet</t>
  </si>
  <si>
    <t>státní rozpočet</t>
  </si>
  <si>
    <t>Komparace současných obsahů vstupního vzdělávání úředníků ÚSC akreditovaných Ministerstvem vnitra a poskytovaných akreditovanými vzdělávacími institucemi v souladu s § 19 zákona o úřednících. Zjištění aktuálních vzdělávacích potřeb nově nastupujících úředníků územních samosprávných celků pro jejich vstupní vzdělávání s promítnutím definovaných kompetencí úředníka ÚSC (včetně srovnání 4 zemí EU).</t>
  </si>
  <si>
    <t>Vytvořený analytický dokument se čtyřmi variantami řešení vstupního vzdělávání úředníků ÚSC (nulová varianta – zachování stávajícího stavu, nelegislativní řešení, novelizace stávajících předpisů, zpracování nového prováděcího předpisu) v rozsahu cca 80 stran.</t>
  </si>
  <si>
    <t>1/2022 - 6/2022</t>
  </si>
  <si>
    <t>kraje, obce</t>
  </si>
  <si>
    <t>Definovaný minimální standard obsahu povinného vzdělávacího programu pro vstupní vzdělávání úředníků ÚSC</t>
  </si>
  <si>
    <t>Nastavení minimálního, povinného obsahu vstupního vzdělávání úředníků ÚSC</t>
  </si>
  <si>
    <t>Promítnutí obsahu povinného  vzdělávacího programu pro vstupní vzdělávání úředníků ÚSC do právních předpisů a metodických doporučení pro akreditaci vzdělávacích programů</t>
  </si>
  <si>
    <t>Zpracovaný návrh změny zákona č. 312/2002 Sb., o úřednících ÚSC, změna  metodického doporučení pro vzdělávací instituce jako žadatele o akreditaci vzdělávacích programů a pro správní orgán (MV) a akreditační komisi pro potřeby akreditace</t>
  </si>
  <si>
    <t>7/2022 - 12/2022</t>
  </si>
  <si>
    <t>Zmapování aktuálního stavu příprav a ověření zvláštní odborné způsobilosti úředníků ÚSC s ohledem na působnost jednotlivých typů ÚSC, s akcentem na rozsah výkonu přenesené působnosti (obce I. typu, obce II. typu, III. typu a krajské úřady). Srovnání zahraničních právních úprav odborné přípravy a jejího ověření u úředníků ÚSC (komparace se 4 státy EU).</t>
  </si>
  <si>
    <t>Zjištění aktuálních vzdělávacích potřeb úředníků ÚSC pro jejich přípravu a ověření zvláštní odborné způsobilosti jak z pohledu garanta správní činnosti, tak z pohledu výkonu správní činnosti v ÚSC s akcentem na rozsah výkonu přenesené působnosti  (obce I., II. a III. typu, KÚ).</t>
  </si>
  <si>
    <t>Definování kompetencí úředníků a nastavení kompetenčních modelů pro stanovení standardu obsahu přípravy a ověření zvláštní odborné způsobilosti (obecná + zvláštní část pro 31 správních činností).</t>
  </si>
  <si>
    <t>Nastavení standardů přípravy a ověření zvláštní odborné způsobilosti (obecná část a zvláštní část pro výkon 31 správních činností) úředníků ÚSC s promítnutím výkonu přenesené působnosti podle jednotlivých typů ÚSC s promítnutím do právních předpisů.</t>
  </si>
  <si>
    <t>Návrh změny právních předpisů (vyhláška 512//2002 Sb.)</t>
  </si>
  <si>
    <t>1/2023 - 6/2023</t>
  </si>
  <si>
    <t>7/2023 - přesahuje rámec AP 2021-2023</t>
  </si>
  <si>
    <t>Zpracovat návrh novely vyhlášky č. 304/2012 Sb., a předat jej do legislativního procesu.</t>
  </si>
  <si>
    <t>Upravit proces  posuzování uznávání rovnocennosti vzdělání ve správním řízení (promítnout výše popsané změny) do správního rozhodování.</t>
  </si>
  <si>
    <t>7/2023 - 12/2023</t>
  </si>
  <si>
    <t>EU fondy/státní rozpočet</t>
  </si>
  <si>
    <t>Vypracování závazných Minimálních standardů projektového řízení pro instituce státní správy</t>
  </si>
  <si>
    <t>zpracovaný a projednaný soubor minimálních standardů, návrh usnesení vlády k implementaci souboru závazných standardů</t>
  </si>
  <si>
    <t>projektové kanceláře institucí státní správy</t>
  </si>
  <si>
    <t>MMR</t>
  </si>
  <si>
    <t>1/2021 - 12/2023</t>
  </si>
  <si>
    <t>4.3 Zkvalitnit vzdělávání ve státní správě</t>
  </si>
  <si>
    <t>4.3.1.</t>
  </si>
  <si>
    <t>Centrální vzdělávání v průřezových oblastech</t>
  </si>
  <si>
    <t>Zmapování aktuálního stavu potřebnosti proškolení v průřezových oblastech</t>
  </si>
  <si>
    <t>1/2021 - 8/2021</t>
  </si>
  <si>
    <t>9/2021 - přesahuje rámec Akčního plánu 2021-2023</t>
  </si>
  <si>
    <t>Vytvoření e-learningové platformy</t>
  </si>
  <si>
    <t>01/2021 - 06/2023</t>
  </si>
  <si>
    <t>4.3.2.</t>
  </si>
  <si>
    <t>Prohlubování vzdělání v klíčových správních činnostech</t>
  </si>
  <si>
    <t>Identifikace správních činností, které budou pro účely vzdělávání na daných služebních místech určeny jako klíčové</t>
  </si>
  <si>
    <t>Stanovení obsahu a formy dílčích vzdělávání v klíčových správ. činnostech</t>
  </si>
  <si>
    <t>4.3.3.</t>
  </si>
  <si>
    <t>Centrální evidence absolvovaných vzdělávacích akcí</t>
  </si>
  <si>
    <t>Vytvoření elektronické evidence</t>
  </si>
  <si>
    <t>4.3.4.</t>
  </si>
  <si>
    <t>Novelizace relevantních ustanovení zákona o státní službě (§ 107)</t>
  </si>
  <si>
    <t>4.3.5.</t>
  </si>
  <si>
    <t>Standardizace vstupního vzdělávání úvodního</t>
  </si>
  <si>
    <t>Zpracovaná analýza oblastí centrálního vzdělávání</t>
  </si>
  <si>
    <t>Spuštěný SW</t>
  </si>
  <si>
    <t>Určené klíčové správní činnosti na jednotlivých služebních místech</t>
  </si>
  <si>
    <t>Standardizovaný obsah dílčích vzdělávání</t>
  </si>
  <si>
    <t>Analytické zhodnocení dosavadních způsobů evidence vzdělávacích akcí na služebních úřadech</t>
  </si>
  <si>
    <t>Zpracovaná analýza dosavadních způsobů evidence vzdělávacích akcí</t>
  </si>
  <si>
    <t>Zpracovaná novela zákona o státní službě</t>
  </si>
  <si>
    <t>Stanovení minimálního obsahu a rozsahu všeobecné části vstupního vzdělávání úvodního</t>
  </si>
  <si>
    <t>Vstupní vzdělávání úvodní rozdělené na všeobecnou a specifickou část</t>
  </si>
  <si>
    <t>všechny služební úřady</t>
  </si>
  <si>
    <t>ústřední správní úřady</t>
  </si>
  <si>
    <t>Procesní nastavení a metodické vedení</t>
  </si>
  <si>
    <t>1/2021 – přesahuje rámec AP 2021 – 2023</t>
  </si>
  <si>
    <t>ÚSÚ, Komise RIA</t>
  </si>
  <si>
    <t>Kontrola provádění RIA (v podobě Závěrečné zprávy z RIA, důvodové zprávy, odůvodnění)</t>
  </si>
  <si>
    <t>Souhrnné obecné doporučení ke zpracovávání RIA</t>
  </si>
  <si>
    <t>Realizace konzultací a seminářů pro zpracovatele RIA</t>
  </si>
  <si>
    <t>Každoroční uskutečněné semináře / tematické workshopy</t>
  </si>
  <si>
    <t>ÚSC, ÚSS, správní úřady s omezenou územní působností vydávající právní předpisy</t>
  </si>
  <si>
    <t>Integrace Sbírky právních předpisů ÚSC a některých správních úřadů  do systému a datové báze e-Legislativy a e-Sbírky, včetně podpory jejich tvorby</t>
  </si>
  <si>
    <t xml:space="preserve">Sbírka právních předpisů územních samosprávných celků a některých správních úřadů integrována do systému e-Sbírka e-Legislativa, fungující podpora tvorby předpisů ÚSC </t>
  </si>
  <si>
    <t>Vytvoření provazeb mezi texty právních předpisů v e-Sbírce a judikaturou vyšších soudních instancí a výkladovými a metodickými dokumenty ústřední státní správy</t>
  </si>
  <si>
    <t>Fungující vazby mezi judikaturou, metodickými a výkladovými dokumenty a e-Sbírkou.</t>
  </si>
  <si>
    <r>
      <t xml:space="preserve">Fungující databáze  </t>
    </r>
    <r>
      <rPr>
        <sz val="12"/>
        <color theme="1"/>
        <rFont val="Calibri"/>
        <family val="2"/>
        <charset val="238"/>
        <scheme val="minor"/>
      </rPr>
      <t>všech</t>
    </r>
    <r>
      <rPr>
        <sz val="11"/>
        <color theme="1"/>
        <rFont val="Calibri"/>
        <family val="2"/>
        <charset val="238"/>
        <scheme val="minor"/>
      </rPr>
      <t xml:space="preserve"> právních předpisů ÚSC </t>
    </r>
    <r>
      <rPr>
        <sz val="12"/>
        <color theme="1"/>
        <rFont val="Calibri"/>
        <family val="2"/>
        <charset val="238"/>
        <scheme val="minor"/>
      </rPr>
      <t>a některých správních úřadů</t>
    </r>
  </si>
  <si>
    <t>6/2021 - přesahuje rámec Akčního plánu 2021-2023</t>
  </si>
  <si>
    <t>Vypracování analýzy zhodnocení potenciálu využití automatizace/umělé inteligence v agendách veřejné správy</t>
  </si>
  <si>
    <t>7/2022 - 6/2023</t>
  </si>
  <si>
    <t>Analytické zhodnocení a z hodnocení vzešlé návrhy optimalizačních opatření řešení vybraných životních událostí</t>
  </si>
  <si>
    <r>
      <t>Po vzájemné domluvě se spolupracujícími OVM provedení potřebných analýz předcházejících efektivní elektronizaci vybraných částí VS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</si>
  <si>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Po vzájemné domluvě se spolupracujícími OVM provedení potřebných analýz předcházejících efektivní tvorbě e-služeb pro potřeby transakční části portálu gov.cz</t>
  </si>
  <si>
    <t>Vytvoření srozumitelných a jednotných popisů služeb veřejné správy včetně doplnění adres, kde jsou jednotlivé služby poskytovány</t>
  </si>
  <si>
    <t>Vytvoření průvodců pro řešení vybraných životních událostí občana</t>
  </si>
  <si>
    <t>Zpracované analýzy pro potřeby elektronizace vybraných částí VS</t>
  </si>
  <si>
    <t>Navržených 60 optimalizačních opatření pro řešení vybraných životních událostí</t>
  </si>
  <si>
    <t>Zpracované analýzy potřebné pro tvorbu e-služeb na transakční část portálu gov.cz</t>
  </si>
  <si>
    <t xml:space="preserve">Zpracované popisy služeb veřejné správy publikované na informační části portálu gov.cz </t>
  </si>
  <si>
    <t>Vytvoření průvodci řešením vybraných životních událostí</t>
  </si>
  <si>
    <t xml:space="preserve">1/2021 - přesahuje rámec Akčního plánu 2021-2023 </t>
  </si>
  <si>
    <t xml:space="preserve">1/2021 - 12/2023 </t>
  </si>
  <si>
    <t>gestoři vybraných agend VS, poskytovatelé daných služeb veřejné správy (pro potřeby poznání reálného výkonu)</t>
  </si>
  <si>
    <t>gestoři vybraných částí VS</t>
  </si>
  <si>
    <t xml:space="preserve">ohlašovatelé agend v RPP a poskytovatelé (ohlašovatelé působnosti) </t>
  </si>
  <si>
    <t>gestoři vybraných agend VS</t>
  </si>
  <si>
    <t>Vytvoření centra metodické podpory pro strategické řízení umožňující průběžnou konzultaci, komunikaci a sdílení dobré praxe napříč veřejnou správou.</t>
  </si>
  <si>
    <t xml:space="preserve">Rozvoj metodických nástrojů strategické práce pro národní, regionální i místní úroveň a jejich zavádění v praxi vč. sladění napříč všemi úrovněmi veřejné správy. </t>
  </si>
  <si>
    <t xml:space="preserve">Nastavení mechanismu pro horizontální (napříč agendami) a vertikální (vnitřní a vnější) soudržnost politik (tzv. koherenci politik) vč. pilotování a případových studií. </t>
  </si>
  <si>
    <t>Rozvoj a propagace podpůrných technických nástrojů pro strategickou práci (zejména Databáze strategií, ObcePRO, Regionální informační servis, Mapový server), propojení Databáze strategií na další datové systémy, vč. institucionálního i finančního zajištění jejich dalšího fungování.</t>
  </si>
  <si>
    <t>Podpora, rozvoj a využívání analytických a evaluačních nástrojů pro strategickou práci včetně jejího vyhodnocování.</t>
  </si>
  <si>
    <t xml:space="preserve">Vytvořené metodické centrum podpory pro strategické řízení </t>
  </si>
  <si>
    <t xml:space="preserve">Podpora spolupráce platforem zaměřených na rozvoj strategické práce s cílem umožnit kvalitní a participativní přístup k tvorbě politik a rozhodování. </t>
  </si>
  <si>
    <t xml:space="preserve">Podpora legislativních změn směřujících ke zvýšení využívání strategického řízení a eliminaci překážek tvorby a implementace politik. </t>
  </si>
  <si>
    <t xml:space="preserve">Návrh na propojení strategického řízení (od fáze tvorby politiky až po hodnocení realizace) s rozpočtováním (vč. přidělování prostředků na cíle a priority politik). </t>
  </si>
  <si>
    <t>Vytvoření systému priorit a prioritizace vč.mechanismu sledování a hodnocení implementace. Rozvoj přístupů a modelů založených na early warning system, pozorování megatrendů, forecast a foresight a tvorby scénářů.</t>
  </si>
  <si>
    <t>Rozvoj přístupů a modelů založených na early warning system, pozorování megatrendů, forecast a foresight a tvorby scénářů.</t>
  </si>
  <si>
    <t>Vytvoření vzdělávání (výukového modulu/worskhopu) rozšiřujícího již existující vzdělávací program Strateduka o oblast inovací ve strategickém řízení a využití experimentů při strategické práci</t>
  </si>
  <si>
    <t>Vytvoření, rekonstrukce či posílení strategických pracovišť na institucích vč. zakotvení v rámci státní služby.</t>
  </si>
  <si>
    <t xml:space="preserve">Průběžné vzdělávaní a školení v oblasti strategické práce, vč. školení vybraných problémových oblastí strategické práce (např. participativní přístup k rozhodování). </t>
  </si>
  <si>
    <t>Založení a provozování platformy expertů pro strategické řízení a plánování ve veřejné správě s přesahem na podnikatelský a občanský sektor.</t>
  </si>
  <si>
    <t xml:space="preserve">Přenášení dobré praxe, vč. zahraniční spolupráce; mezinárodní spolupráce a sdílení zkušeností v oblasti strategické práce ve veřejné správě. </t>
  </si>
  <si>
    <t>Zvyšování povědomí o možnostech využití strategického řízení; aktivní propagace strategického řízení politiky směrem k veřejnosti i k politické reprezentaci.</t>
  </si>
  <si>
    <t xml:space="preserve">Zpracovaná metodika prioritizace včetně mechanismu sledování a hodnocení implementace </t>
  </si>
  <si>
    <t xml:space="preserve">Funkční strategické útvary na resortech a krajských úřadech </t>
  </si>
  <si>
    <t>Zpracovaný návrh legislativních změn ke zvýšení využívání strategického řízení a eliminici překážek tvorby a implementace politik</t>
  </si>
  <si>
    <t>Metodika propojení strategického řízení s rozpočtováním</t>
  </si>
  <si>
    <t>Fungující expertní platforma pro strategické řízení, která bude zapojovat stakeholdery z podnikatelského a občanského sektoru</t>
  </si>
  <si>
    <t>Vytvořený analytický dokument  se třemi variantami řešení přípravy a ověření zvláštní odborní způsobilosti  v 31 správních činnostech (nulová varianta – zachování stávajícího stavu, rozdělení přípravy a ověření zvláštní odborné způsobilosti úředníků do dvou typů zkoušek podle výkonu přenesené působnosti a typu ÚSC /pro obce I. a II. typu a pro obce III. typu a KÚ resp. pro obce I. typu a pro obce II. a III. typu a KÚ/, rozdělení přípravy a ověření zvláštní odborné způsobilosti úředníků do tří typů zkoušek podle výkonu přenesené působnosti a typu ÚSC /pro obce I. typu, pro obce II. typu a pro obce III. typu a KÚ/).</t>
  </si>
  <si>
    <t>Vytvoření seznamu nabízených vzdělávacích programů, vztahujících se k analytické a predikční činnosti</t>
  </si>
  <si>
    <r>
      <t xml:space="preserve">Vybudování databáze </t>
    </r>
    <r>
      <rPr>
        <sz val="12"/>
        <color theme="1"/>
        <rFont val="Calibri"/>
        <family val="2"/>
        <charset val="238"/>
        <scheme val="minor"/>
      </rPr>
      <t>všech</t>
    </r>
    <r>
      <rPr>
        <sz val="11"/>
        <color theme="1"/>
        <rFont val="Calibri"/>
        <family val="2"/>
        <charset val="238"/>
        <scheme val="minor"/>
      </rPr>
      <t xml:space="preserve"> platných právních předpisů územních samosprávných celků a některých správních úřadů v rámci existujícího informačního systému</t>
    </r>
  </si>
  <si>
    <t>Definice a případné vytvoření dotačního mechanismu</t>
  </si>
  <si>
    <t>1/2021-přesahuje rámec Akčního plánu 2021-2023</t>
  </si>
  <si>
    <t>Stanovení kompetencí nově formulovaných obcí II. typu</t>
  </si>
  <si>
    <t>Seznam kompetencí nově formulovaných obcí II. typu</t>
  </si>
  <si>
    <t>Zpracování metodologie analýzy zákonných úkolů v oblasti samosprávy</t>
  </si>
  <si>
    <t>Stanovení obsahu a rozsahu závěrečného ověření znalostí</t>
  </si>
  <si>
    <t>Standardizovaný obsah a rozsah ověření znalostí</t>
  </si>
  <si>
    <t>3/2021 - přesahuje rámec Akčního plánu 2021-2023</t>
  </si>
  <si>
    <t>Zavedené metodické nástroje strategické práce v praxi, tj. metodická podpora k aktualizované Metodice přípravy veřejných straetgií, nové šablony pro její využívání, metodické pokyny pro jednotlivé oblasti, provázání metodických nástrojů národní, regionální  a místní úrovně</t>
  </si>
  <si>
    <t>Rozšířená a propojená Databáze strategií s dalšími datovými systémy  včetně jejich upgrade, vydání informačních boržur a manuálů, sjednocení webových stránek v oblasti strategického řízení</t>
  </si>
  <si>
    <t>Vytvořené resp. doporučené modely, metodická doporučení, příklady dobré praxe</t>
  </si>
  <si>
    <t>Efektivní a fungující plaformy rozvíjející strategickou práci - výměna informací a zkušeností, nové náměty, trendy a inovace, hodnocení vývoje, identifikace nedostatků a bariér, konzultace a projednávání navrhovaných záměrů</t>
  </si>
  <si>
    <t>Konference, semináře, publikace, sborníky, články, webové stránky apod.</t>
  </si>
  <si>
    <t>Hodnocení dostupnosti služeb v území za pomoci inovativních nástrojů</t>
  </si>
  <si>
    <t>Zpracování prostorové analýzy dat mobilních operátorů</t>
  </si>
  <si>
    <t>Prostorová analýza dat mobilních operátorů</t>
  </si>
  <si>
    <t>Návržení úprav prostorové optimalizace struktur veřejné správy</t>
  </si>
  <si>
    <t>Soubor návrhů na prostorovou optimalizaci veřejné správy na základě analýzy dat</t>
  </si>
  <si>
    <t>1.2.4.</t>
  </si>
  <si>
    <t>Rozšířený vzdělávací modul STRATeduka o oblast inovací ve strategickém řízení</t>
  </si>
  <si>
    <t>Zhodnocení úspěšnosti vzdělávacího programu</t>
  </si>
  <si>
    <t>Vyhodnocení realizace na obou úrovních</t>
  </si>
  <si>
    <t>Případná realizace dalších běhů vzdělávacího programu</t>
  </si>
  <si>
    <t>Ocenění za kvalitu poskytovaných služeb</t>
  </si>
  <si>
    <t>Orientační náklady</t>
  </si>
  <si>
    <t>Vypracování návrhu legislativních změn včetně jejich projednání</t>
  </si>
  <si>
    <t>Navržení legislativních úprav dle Akčního plánu rušení místní příslušnosti včetně jejich projednání</t>
  </si>
  <si>
    <t>OPZ a EU fondy</t>
  </si>
  <si>
    <t>OPZ a státní rozpočet</t>
  </si>
  <si>
    <t>OPZ a program TAČR</t>
  </si>
  <si>
    <t>Vytvoření návrhu legislativních změn včetně jejich projednání</t>
  </si>
  <si>
    <t>OPZ a státní rozpočet resp. EU fondy</t>
  </si>
  <si>
    <t>2.5.2.</t>
  </si>
  <si>
    <t>2.5.3.</t>
  </si>
  <si>
    <t>program TAČR</t>
  </si>
  <si>
    <t>1 000 000 + dotační mechanismus optimálně 1mld. Kč</t>
  </si>
  <si>
    <t>OPZ a EU fondy/státní rozpočet</t>
  </si>
  <si>
    <t>OPZ a EU fondy /státní rozpočet</t>
  </si>
  <si>
    <t>5.1.4.</t>
  </si>
  <si>
    <t>Vypracování metodiky komunikace veřejné správy s handicapovanými osobami a dalšími specifickými skupinami</t>
  </si>
  <si>
    <t>Metodika komunikace institucí veřejné správy s handicapovanými osobami a dalšími specifickými skupinami</t>
  </si>
  <si>
    <t>Organizace konferencí, workshopů a dalších propagačních aktivit, zvyšujících osvětu o dění ve veřejné správě</t>
  </si>
  <si>
    <t>Zpracování návrhu legislativního ukotvení vzdělávání zastupitelů včetně jeho projednání</t>
  </si>
  <si>
    <t>Zpracování návrhu legislativního ukotvení povinného ověření zvláštní odborné způsobilosti u volených zástupců, vykonávajících přenesenou působnost, včetně jeho projednání</t>
  </si>
  <si>
    <t>Realizace odborných setkání a tvorba informačních materiálů za účelem zvyšování informovanosti o dění ve veřejné správě</t>
  </si>
  <si>
    <t>1/2021 - 6/2022, PS a OPSI přesahuje rámec Akčního plánu 2021-2023</t>
  </si>
  <si>
    <t>Sjednocení kompetencí projektových manažerů v institucích státní správy a katalogizace projekových prací</t>
  </si>
  <si>
    <t>Zpracování návrhu kalatogizace projektových prací a v rámci prací a činností vykonávaných organizacemi státní správy</t>
  </si>
  <si>
    <t>zpracované a projednané řešení způsobu zařazení projektového řízení do činností, vykonávaných organizacemi státní správy</t>
  </si>
  <si>
    <t>státní rozpočet a EU fondy</t>
  </si>
  <si>
    <t>Rozšířené využívání analytických a evaluačních nástrojů pro strategickou práci, propojení evaluací a hodnocení strategické práce</t>
  </si>
  <si>
    <t>Zpracované zhodnocení využitelnosti SIA, zavedené SIA dle výsledků zhodnocení využitelnosti</t>
  </si>
  <si>
    <t>Zhodnocení zavedení Strategic Impact Assesment jako kombinace metodického a obsahového hodnocení dopadu navržených politik vč. případného zavedení jako povinného prvku ve veřejné správě pro lepší a racionální plánování a rozhodování, případné zavedení SIA</t>
  </si>
  <si>
    <t>Zrealizovaná školení a kurzy, proškolení účastníci</t>
  </si>
  <si>
    <t>1. 1 Zlepšit kvalitu služeb poskytovaných veřejnou správou</t>
  </si>
  <si>
    <t>2.5 Vytvořit prostředí podporující inovace a rozvíjet AI a automatizaci</t>
  </si>
  <si>
    <t>1.1.8.</t>
  </si>
  <si>
    <t>Hodnocení výkonu veřejné správy v ČR a doporučení pro zlepšení kvality služeb z pohledu OECD</t>
  </si>
  <si>
    <t>Zpracování Public Governance Review</t>
  </si>
  <si>
    <t>Vyhotovené Public Governance Review  v tištěné i elektronické verzi</t>
  </si>
  <si>
    <t>Podpora implementace doporučení</t>
  </si>
  <si>
    <t>Worskhopy s relevantními stakeholdery za účasti expertů OECD</t>
  </si>
  <si>
    <t>OPZ (1. aktivita od 6/2023 státní rozpočet)</t>
  </si>
  <si>
    <t>resorty</t>
  </si>
  <si>
    <t>EU fondy</t>
  </si>
  <si>
    <t>fondy EU  a státní rozpočet</t>
  </si>
  <si>
    <t>EU Fondy a částečně přímo řízené programy a státní rozpočet</t>
  </si>
  <si>
    <t xml:space="preserve">zrealizované konference o veřejné správě, Výroční zprávy o veřejné správě, workshopy, apod. </t>
  </si>
  <si>
    <t>1. PRO KLIENTA DOSTUPNÉ A KVALITNÍ SLUŽBY</t>
  </si>
  <si>
    <t>státní rozpočet a OPZ</t>
  </si>
  <si>
    <t>MMR, PSSAÚ</t>
  </si>
  <si>
    <t>Ukotvení analytických týmů v organizační struktuře státní správy</t>
  </si>
  <si>
    <t>OPZ (součást nákladů 4.3.1)</t>
  </si>
  <si>
    <t>Šíření materiálů a realizace aktivit vytvořených, či připravených v předchozím kroku a jejich následné uskutečnění.</t>
  </si>
  <si>
    <t>Ppředávání Cen MV za kvalitu a inovaci ve VS/ Přívětivý úřad, 2 vzdělávací aktivity ročně, aktivity v oblasti CAF navázené na předsednictví EU 2022, fungující meziresortní spolupráce v oblasti podpory kvality</t>
  </si>
  <si>
    <t>Analýza aktuálního stavu vzdělávání</t>
  </si>
  <si>
    <t>Doporučení/metodika</t>
  </si>
  <si>
    <t>Realizovaný kurs</t>
  </si>
  <si>
    <t>Vytvoření programu, nebo úprava programu</t>
  </si>
  <si>
    <t>Vytvořené kursy</t>
  </si>
  <si>
    <t>Materiály v konečném znění, odsouhlasené, připravené k použití</t>
  </si>
  <si>
    <t>Materiály využity, aktivity zrealizovány</t>
  </si>
  <si>
    <t>Zřízený Informační webový portál, zpracované a zveřejněné metodiky k předmětům plnění veřejných zakázek, vypracovaná a zveřejněná metodická publikace pro monitoring a měření dopadů strategického zadávání</t>
  </si>
  <si>
    <t>Fungující vzdělávací modul ke strategickému zadávání veřejných zakázek (pro presenční vzdělávání), fungující e-learningový vzdělávací modul, provedené konzultace</t>
  </si>
  <si>
    <t>Zveřejněné případové studie k příkladům dobré praxe (předpoklad 10)</t>
  </si>
  <si>
    <t>Analýza</t>
  </si>
  <si>
    <t>Doporučení k systému hodnocení vč. metodického nástroje</t>
  </si>
  <si>
    <t>Vytvořený mechanismus pro soudržnost/koherenci politik; pilotní projekt k ověření vytvořeného mechanismu, případová studie (územní rozvoj, regionální rozvoj, cestovní ruch, sociální začleňování)</t>
  </si>
  <si>
    <t>Analýza potenciálu využití AI/automatizace v agendách veřejné správy</t>
  </si>
  <si>
    <t>Analytické zhodnocení potenciálu využití automatizace/umělé inteligence v agendách veřejné správy a následná realizace doporučení</t>
  </si>
  <si>
    <t>Výběr technického řešení elektronické matriky</t>
  </si>
  <si>
    <t>OPZ a státní rozpočet, fondy EU</t>
  </si>
  <si>
    <t>Vytvoření elektronického nástroje pro hodnocení poskytnutých služeb občany</t>
  </si>
  <si>
    <t>Elektronický nástroj</t>
  </si>
  <si>
    <t>Vytvoření způsobu oceňování úřadů za kvalitu poskytovaných služeb a provoz elektronického nástroje</t>
  </si>
  <si>
    <t>1/2021 - 9/2021</t>
  </si>
  <si>
    <t>10/2021-4/2023</t>
  </si>
  <si>
    <t>7/2021-přesahuje rámec Akčního plánu 2021-2023</t>
  </si>
  <si>
    <t>aglomerace, MMR</t>
  </si>
  <si>
    <t>Definovaný a případně vytvořený dotační mechanismus</t>
  </si>
  <si>
    <t>1/2022 - 12/2022</t>
  </si>
  <si>
    <t>MV - OeG</t>
  </si>
  <si>
    <t>MV - OSR</t>
  </si>
  <si>
    <t>MV - ODK, MV - SSS</t>
  </si>
  <si>
    <t xml:space="preserve">MV - ODK
</t>
  </si>
  <si>
    <t>MV - ODK, MV - oLEG, resorty</t>
  </si>
  <si>
    <t xml:space="preserve">MV  - OeG, ÚSC, OSS
</t>
  </si>
  <si>
    <t>MV - ODK, MMR</t>
  </si>
  <si>
    <t>MV - ODK, MV - oLEG</t>
  </si>
  <si>
    <t>MV - SSS, resorty</t>
  </si>
  <si>
    <t>ÚV ČR – sekce LRV - ORR</t>
  </si>
  <si>
    <t>MV - oLEG</t>
  </si>
  <si>
    <t>MMR, MF, komunální svazy, MV - ODK</t>
  </si>
  <si>
    <t>MV - ODK, MV - oLEG, aglomerace, MMR</t>
  </si>
  <si>
    <t>MV - SSS</t>
  </si>
  <si>
    <t>MV - OSR, MPO</t>
  </si>
  <si>
    <t>MV - OPŘ</t>
  </si>
  <si>
    <t>MV - ODK</t>
  </si>
  <si>
    <t>Analytické zhodnocení zákonných úkolů v oblasti samosprávy</t>
  </si>
  <si>
    <t>MV - OVS</t>
  </si>
  <si>
    <t>MV - OVS, MV - OHA, MV - OeG</t>
  </si>
  <si>
    <t xml:space="preserve">ÚSC
</t>
  </si>
  <si>
    <t xml:space="preserve"> ÚSC</t>
  </si>
  <si>
    <t>OSS, ÚSC</t>
  </si>
  <si>
    <t>MV - ODK, MV - oLEG, resorty, dalsí ÚSÚ</t>
  </si>
  <si>
    <t>ÚSC, vykonávající přenesenou působnost</t>
  </si>
  <si>
    <t>MV - ODK, MV - oLEG, statutární města</t>
  </si>
  <si>
    <t>ÚSÚ, Komise RIA, analytičtí pracovníci</t>
  </si>
  <si>
    <t>Analytické zhodnocení systému inovací veřejných politik a sdílení zkušeností v oblasti inovací</t>
  </si>
  <si>
    <t xml:space="preserve"> MMR, PSSAÚ, ÚSÚ, ÚSC</t>
  </si>
  <si>
    <t>MV - OeG, MV-OHA</t>
  </si>
  <si>
    <t>ÚSC, uživatelné sebehodnocení dle metodiky CAF</t>
  </si>
  <si>
    <t>kraje, obce, MV-OLeG</t>
  </si>
  <si>
    <t>kraje, obce, MV-OLeg</t>
  </si>
  <si>
    <t>Změna pojetí struktury vzdělání v kontextu zákona o státní službě</t>
  </si>
  <si>
    <t>IVS, vybrané relevantní neziskové organizace</t>
  </si>
  <si>
    <t>Fondy EHP a Norska</t>
  </si>
  <si>
    <t>Spolugestor</t>
  </si>
  <si>
    <t>OECD, resorty</t>
  </si>
  <si>
    <t>MPO</t>
  </si>
  <si>
    <t xml:space="preserve">MV - oLEG
</t>
  </si>
  <si>
    <t>MV-ODK</t>
  </si>
  <si>
    <t>MV-SSS</t>
  </si>
  <si>
    <t xml:space="preserve">ÚSÚ garant správní činnosti </t>
  </si>
  <si>
    <t xml:space="preserve"> věcně příslušné ústřední správní úřady</t>
  </si>
  <si>
    <t xml:space="preserve">ÚOSS; ÚSC; ESSP; PS EVAL, PSSAÚ        </t>
  </si>
  <si>
    <t>ÚOSS; ÚSC; ESSP</t>
  </si>
  <si>
    <t xml:space="preserve">ÚOSS; ÚSC; ESSP; PS EVAL, PSSAÚ         </t>
  </si>
  <si>
    <t>ÚOSS; ÚSC; ESSP, PS pro inovace</t>
  </si>
  <si>
    <t xml:space="preserve">Na základě kompetenčních modelů  pro jednotlivé správní činnosti, standardů přípravy a ověření ZOZ definovat a s garanty správních činností si odsouhlasit kódy studijních programů a studijní programy po jejichž absolvování nemá úředník povinnost prokázat ZOZ nebo účastnit se vzdělávání vedoucích úředníků a vedoucích úřadů nebo definovat minimální obsah získaných znalostí a dovednosti či kompetencí absolventa vysokoškolského studia. </t>
  </si>
  <si>
    <t>Seznam kódů studijních programů a studijní programy k jednotlivým správním činnostem.</t>
  </si>
  <si>
    <t>Promítnout vybrané kódy studijních programů a studijní programy do výkonu agendy uznávání rovnocennosti vzdělání podle § 34 zákona o úředních, zpracovat metodické doporučení pro žadatele.</t>
  </si>
  <si>
    <t>SEZNAM ZKRATEK AKČNÍHO PLÁNU 2021-2023</t>
  </si>
  <si>
    <t>MV</t>
  </si>
  <si>
    <t>ÚV ČR</t>
  </si>
  <si>
    <t>Ministerstvo vnitra</t>
  </si>
  <si>
    <t>Ministerstvo práce a sociálních věcí</t>
  </si>
  <si>
    <t>Ministerstvo pro místní rozvoj</t>
  </si>
  <si>
    <t>Ministerstvo financí</t>
  </si>
  <si>
    <t>Úřad vlády ČR</t>
  </si>
  <si>
    <t>Ministerstvo životního prostředí</t>
  </si>
  <si>
    <t>MV-OeG</t>
  </si>
  <si>
    <t>Ministerstvo vnitra - odbor eGovernmentu</t>
  </si>
  <si>
    <t>MV- OSR</t>
  </si>
  <si>
    <t>Ministerstvo vnitra - odbro strategického rozvoje a koordinace veřejné správy</t>
  </si>
  <si>
    <t>Ministerstvo vnitra - odbor veřejné správy, dozoru a kontroly</t>
  </si>
  <si>
    <t>Ministerstvo vnitra - odbor legislativy a koordinace předpisů</t>
  </si>
  <si>
    <t>RPP</t>
  </si>
  <si>
    <t>Registr práv a povinností</t>
  </si>
  <si>
    <t>OVM</t>
  </si>
  <si>
    <t>orgány veřejné moci</t>
  </si>
  <si>
    <t>Ministerstvo vnitra - sekce pro státní službu</t>
  </si>
  <si>
    <t>OSS</t>
  </si>
  <si>
    <t>orgány státní správy</t>
  </si>
  <si>
    <t>územní samosprávné celky</t>
  </si>
  <si>
    <t>MV - OHA</t>
  </si>
  <si>
    <t>Ministerstvo vnitra - odbor hlavního architekta eGovernmentu</t>
  </si>
  <si>
    <t>Ministerstvo vnitra - odbor všeobecné správy</t>
  </si>
  <si>
    <t>OECD</t>
  </si>
  <si>
    <t>EHP</t>
  </si>
  <si>
    <t>Evropský hospodářský prostor</t>
  </si>
  <si>
    <t>ÚSC, MV - oLEG</t>
  </si>
  <si>
    <t>Operační program Zaměstnanost 2014-2020</t>
  </si>
  <si>
    <t>TAČR</t>
  </si>
  <si>
    <t>Technologická agentura ČR</t>
  </si>
  <si>
    <t>ÚSÚ</t>
  </si>
  <si>
    <t>Ministerstvo průmyslu a obchodu</t>
  </si>
  <si>
    <t>ÚV ČR - LRV - ORR</t>
  </si>
  <si>
    <t>Úřad vlády ČR, Legislativní rada vlády, oddělení pro koordinaci procesu hodnocení dopadů regulace</t>
  </si>
  <si>
    <t>MSP, orgány justice</t>
  </si>
  <si>
    <t>MSP</t>
  </si>
  <si>
    <t>Ministerstvo spravedlnosti</t>
  </si>
  <si>
    <t>RIA</t>
  </si>
  <si>
    <t>hodnocení dopadů regulace</t>
  </si>
  <si>
    <t>PSI</t>
  </si>
  <si>
    <t>Pracovní skupina pro inovace ve veřejné správě</t>
  </si>
  <si>
    <t>OPSI</t>
  </si>
  <si>
    <t>Observatoř pro inovace ve veřejném sektoru</t>
  </si>
  <si>
    <t>Vypracování analýzy fungování inovačního systému v české veřejné správě, organizace pravidelných setkání PS pro inovace ve veřejné správě (PSI) v rámci RVVS, účast na platformě OPSI</t>
  </si>
  <si>
    <t>Analýza fungování inovačního systému v české veřejné správě s konkrétními doporučeními, pravidelná setkání PSI, pravidelná účast na setkáních OPSI</t>
  </si>
  <si>
    <t>resorty, ÚSC, odborná veřejnost, OPSI, PSI</t>
  </si>
  <si>
    <t>resorty, ÚSC, PSI</t>
  </si>
  <si>
    <t>RVVS</t>
  </si>
  <si>
    <t>Rada vlády pro veřejnou správu</t>
  </si>
  <si>
    <t>PSSAÚ</t>
  </si>
  <si>
    <t>Pracovní skupina pro spolupráci analytických útvarů</t>
  </si>
  <si>
    <t>CAF</t>
  </si>
  <si>
    <t>Common Assessment Framework</t>
  </si>
  <si>
    <t>Ministerstvo zemědělství</t>
  </si>
  <si>
    <t>MZe</t>
  </si>
  <si>
    <t>ÚOSS</t>
  </si>
  <si>
    <t>Ústřední orgány státní správy</t>
  </si>
  <si>
    <t>ESSP</t>
  </si>
  <si>
    <t>Expertní skupina pro strategickou práci</t>
  </si>
  <si>
    <t>PS EVAL</t>
  </si>
  <si>
    <t>Pracovní skupina Evaluace</t>
  </si>
  <si>
    <t>Ministerstvo vnitra - odbor projektového řízení</t>
  </si>
  <si>
    <t>EU</t>
  </si>
  <si>
    <t>Evropská unie</t>
  </si>
  <si>
    <t>KÚ</t>
  </si>
  <si>
    <t>krajský úřad</t>
  </si>
  <si>
    <t>AP</t>
  </si>
  <si>
    <t xml:space="preserve">Akční plán </t>
  </si>
  <si>
    <t>IVS</t>
  </si>
  <si>
    <t>Institut pro veřejnou správu Praha</t>
  </si>
  <si>
    <t xml:space="preserve"> 01/2021  - 3/2021</t>
  </si>
  <si>
    <t>EU fondy*</t>
  </si>
  <si>
    <t>* EU fondy jsou myšleny zdroje nového programového období, tj. případné nové projekty</t>
  </si>
  <si>
    <t>MMR-OPŘ</t>
  </si>
  <si>
    <t>MMR - OPŘ</t>
  </si>
  <si>
    <t>MV- OPŘ</t>
  </si>
  <si>
    <t>Zasazení perspektivy udržitelného rozvoje do systému vzdělávání pro veřejnou správu</t>
  </si>
  <si>
    <t>Vzdělávání a osvěta v oblasti environmentální odpovědnosti</t>
  </si>
  <si>
    <t xml:space="preserve">1.2.6. </t>
  </si>
  <si>
    <t>Analytické zhodnocení poskytování služeb veřejné správy občanům pobývajícím v zahraničí a následné kroky</t>
  </si>
  <si>
    <t>Zpracování analýzy poskytování služeb veřejné správy občanům mimo území ČR</t>
  </si>
  <si>
    <t>Analýza poskytování služeb mimo území ČR</t>
  </si>
  <si>
    <t>Zavedená doporučení, plynoucí z analýzy</t>
  </si>
  <si>
    <t>MZV</t>
  </si>
  <si>
    <t>MV-OSR</t>
  </si>
  <si>
    <t>MMR, další resorty a ústřední orgány státní správy</t>
  </si>
  <si>
    <t>Analýza možností vytvoření systému sběru dat a doporučení k systémovému ukotvení sběru dat</t>
  </si>
  <si>
    <t>Analýza včetně konkrétních doporučení</t>
  </si>
  <si>
    <t>Věcné zadání</t>
  </si>
  <si>
    <t>7/2022-12/2023</t>
  </si>
  <si>
    <t>Zpracování věcného zadání vytvoření systému sběru dat</t>
  </si>
  <si>
    <t>MV, MD</t>
  </si>
  <si>
    <t>Metodická podpora systému řízení organizace</t>
  </si>
  <si>
    <t>MD</t>
  </si>
  <si>
    <t>Ministerstvo dopravy</t>
  </si>
  <si>
    <t>Analytické zhodnocení legislativně i nelegislativně ukotvených a reálně vykonávaných kompetencí ústředních orgánů státní správy</t>
  </si>
  <si>
    <t>Revize a úprava Obecných zásadách pro RIA, zpracovaná metodická pomůcka pro zpracovatele RIA</t>
  </si>
  <si>
    <t>Definice kompetenčního modelu projektového manažera, včetně popisu požadované znalostí báze, doporučeného vzdělávacího modelu a certifikace, nebo zkoušky</t>
  </si>
  <si>
    <t>zpracovaný kompetenční model, přehled doporučených vzdělávacích modelů, zakončených certifikací, nebo písemnou prací nebo ústní zkouškou</t>
  </si>
  <si>
    <t xml:space="preserve">Aktualizace a optimalizace materiálů a aktivit zvyšujících povědomí o environmentální odpovědnosti, souvislostech a navrhujících vhodná opatření a postupy. Především e-learningový kurs (dílem pro státní správu a dílem pro samosprávu) a na něj navazující prezentace a drobné publikace (dílem pro státní správu, dílem pro samosprávu, dílem pro podnikatele a veřejnost). </t>
  </si>
  <si>
    <t>MMR, MZe</t>
  </si>
  <si>
    <t>MMR, MPSV, MZe</t>
  </si>
  <si>
    <t>resorty, ÚSC, MV-SSS</t>
  </si>
  <si>
    <t>resorty, ÚSC, akademický sektor, MV-SSS</t>
  </si>
  <si>
    <t>Příprava a realizace vzorového kursu všeobecných znalostí z perspektivy udržitelného rozvoje (e-learning, určeno státní správě a po adaptaci i samosprávám)</t>
  </si>
  <si>
    <t>Tvorba a realizace kursů - realizace dotačního programu/titulu (pro samosprávu)</t>
  </si>
  <si>
    <t>MMR, MV-OSR</t>
  </si>
  <si>
    <t>ÚV, MMR</t>
  </si>
  <si>
    <t>MMR, MV-ODK, IVS</t>
  </si>
  <si>
    <t>Organizace pro hospodářskou spolupráci a rozvoj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</si>
</sst>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2">
    <xf numFmtId="0" fontId="0" fillId="0" borderId="0" xfId="0"/>
    <xf numFmtId="0" fontId="0" fillId="0" borderId="1" xfId="0" applyBorder="1"/>
    <xf numFmtId="0" fontId="0" fillId="0" borderId="0" xfId="0" applyNumberFormat="1"/>
    <xf numFmtId="0" fontId="0" fillId="0" borderId="13" xfId="0" applyBorder="1"/>
    <xf numFmtId="0" fontId="0" fillId="0" borderId="0" xfId="0" applyNumberFormat="1" applyBorder="1"/>
    <xf numFmtId="0" fontId="0" fillId="0" borderId="0" xfId="0" applyBorder="1"/>
    <xf numFmtId="0" fontId="0" fillId="0" borderId="18" xfId="0" applyNumberFormat="1" applyFill="1" applyBorder="1"/>
    <xf numFmtId="0" fontId="0" fillId="0" borderId="1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NumberFormat="1" applyFill="1" applyBorder="1" applyAlignment="1">
      <alignment horizontal="left" vertical="center"/>
    </xf>
    <xf numFmtId="0" fontId="0" fillId="0" borderId="18" xfId="0" applyNumberFormat="1" applyFont="1" applyBorder="1" applyAlignment="1">
      <alignment horizontal="left" vertical="center" wrapText="1"/>
    </xf>
    <xf numFmtId="14" fontId="0" fillId="0" borderId="18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6" borderId="0" xfId="0" applyFill="1"/>
    <xf numFmtId="0" fontId="0" fillId="6" borderId="1" xfId="0" applyFill="1" applyBorder="1" applyAlignment="1">
      <alignment horizontal="left" vertical="center"/>
    </xf>
    <xf numFmtId="0" fontId="0" fillId="0" borderId="0" xfId="0"/>
    <xf numFmtId="0" fontId="0" fillId="0" borderId="51" xfId="0" applyBorder="1" applyAlignment="1">
      <alignment horizontal="left" vertical="center"/>
    </xf>
    <xf numFmtId="0" fontId="0" fillId="0" borderId="14" xfId="0" applyFont="1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14" xfId="0" applyFont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7" borderId="13" xfId="0" applyFill="1" applyBorder="1" applyAlignment="1">
      <alignment horizontal="left" vertical="center"/>
    </xf>
    <xf numFmtId="0" fontId="0" fillId="0" borderId="0" xfId="0"/>
    <xf numFmtId="0" fontId="0" fillId="0" borderId="0" xfId="0" applyBorder="1"/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6" borderId="18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47" xfId="0" applyNumberForma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3" xfId="0" applyNumberFormat="1" applyFont="1" applyBorder="1" applyAlignment="1">
      <alignment horizontal="left" vertical="center" wrapText="1"/>
    </xf>
    <xf numFmtId="0" fontId="0" fillId="0" borderId="23" xfId="0" applyNumberFormat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3" fontId="0" fillId="0" borderId="0" xfId="0" applyNumberFormat="1"/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vertical="center"/>
    </xf>
    <xf numFmtId="0" fontId="4" fillId="6" borderId="20" xfId="0" applyNumberFormat="1" applyFont="1" applyFill="1" applyBorder="1" applyAlignment="1">
      <alignment horizontal="left" vertical="center" wrapText="1"/>
    </xf>
    <xf numFmtId="0" fontId="0" fillId="7" borderId="21" xfId="0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7" borderId="18" xfId="0" applyNumberForma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18" xfId="0" applyNumberFormat="1" applyBorder="1" applyAlignment="1">
      <alignment horizontal="left" vertical="center"/>
    </xf>
    <xf numFmtId="0" fontId="0" fillId="0" borderId="15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6" borderId="18" xfId="0" applyNumberFormat="1" applyFill="1" applyBorder="1" applyAlignment="1">
      <alignment horizontal="left" vertical="center"/>
    </xf>
    <xf numFmtId="0" fontId="0" fillId="0" borderId="20" xfId="0" applyNumberFormat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0" xfId="0" applyFont="1"/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9" borderId="1" xfId="0" applyFill="1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9" borderId="51" xfId="0" applyFill="1" applyBorder="1"/>
    <xf numFmtId="0" fontId="4" fillId="0" borderId="3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41" xfId="0" applyBorder="1"/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0" fillId="0" borderId="14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8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4" fontId="0" fillId="0" borderId="25" xfId="0" applyNumberFormat="1" applyFont="1" applyBorder="1" applyAlignment="1">
      <alignment horizontal="left" vertical="center" wrapText="1"/>
    </xf>
    <xf numFmtId="14" fontId="0" fillId="0" borderId="23" xfId="0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1" fillId="5" borderId="3" xfId="0" applyNumberFormat="1" applyFont="1" applyFill="1" applyBorder="1" applyAlignment="1">
      <alignment horizontal="left" vertical="center" wrapText="1"/>
    </xf>
    <xf numFmtId="0" fontId="1" fillId="5" borderId="7" xfId="0" applyNumberFormat="1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horizontal="left" vertical="center" wrapText="1"/>
    </xf>
    <xf numFmtId="0" fontId="1" fillId="5" borderId="5" xfId="0" applyNumberFormat="1" applyFont="1" applyFill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6" xfId="0" applyNumberFormat="1" applyFont="1" applyFill="1" applyBorder="1" applyAlignment="1">
      <alignment horizontal="left" vertical="center" wrapText="1"/>
    </xf>
    <xf numFmtId="0" fontId="0" fillId="0" borderId="25" xfId="0" applyNumberFormat="1" applyFont="1" applyBorder="1" applyAlignment="1">
      <alignment horizontal="left" vertical="center" wrapText="1"/>
    </xf>
    <xf numFmtId="0" fontId="0" fillId="0" borderId="47" xfId="0" applyNumberFormat="1" applyFont="1" applyBorder="1" applyAlignment="1">
      <alignment horizontal="left" vertical="center" wrapText="1"/>
    </xf>
    <xf numFmtId="0" fontId="0" fillId="0" borderId="23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16" fontId="0" fillId="0" borderId="8" xfId="0" applyNumberForma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9" xfId="0" applyNumberFormat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6" borderId="33" xfId="0" applyFont="1" applyFill="1" applyBorder="1" applyAlignment="1">
      <alignment horizontal="left" vertical="center" wrapText="1"/>
    </xf>
    <xf numFmtId="0" fontId="4" fillId="6" borderId="34" xfId="0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9" xfId="0" applyNumberFormat="1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7" borderId="3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6" xfId="0" applyNumberFormat="1" applyFont="1" applyBorder="1" applyAlignment="1">
      <alignment horizontal="center" vertical="center" wrapText="1"/>
    </xf>
    <xf numFmtId="0" fontId="1" fillId="0" borderId="67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0" fillId="0" borderId="25" xfId="0" applyNumberFormat="1" applyBorder="1" applyAlignment="1">
      <alignment vertical="center"/>
    </xf>
    <xf numFmtId="0" fontId="0" fillId="0" borderId="49" xfId="0" applyNumberFormat="1" applyBorder="1" applyAlignment="1">
      <alignment vertical="center"/>
    </xf>
    <xf numFmtId="0" fontId="0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left" vertical="center"/>
    </xf>
    <xf numFmtId="14" fontId="0" fillId="0" borderId="49" xfId="0" applyNumberForma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left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3" fontId="0" fillId="7" borderId="21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6" borderId="1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0" fillId="7" borderId="2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Fill="1" applyBorder="1" applyAlignment="1">
      <alignment vertical="center" wrapText="1"/>
    </xf>
    <xf numFmtId="49" fontId="0" fillId="0" borderId="32" xfId="0" applyNumberForma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34" xfId="0" applyNumberForma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25" xfId="0" applyNumberFormat="1" applyFill="1" applyBorder="1" applyAlignment="1">
      <alignment horizontal="left" vertical="center" wrapText="1"/>
    </xf>
    <xf numFmtId="0" fontId="0" fillId="0" borderId="49" xfId="0" applyNumberFormat="1" applyFill="1" applyBorder="1" applyAlignment="1">
      <alignment horizontal="left" vertical="center" wrapText="1"/>
    </xf>
    <xf numFmtId="0" fontId="0" fillId="0" borderId="47" xfId="0" applyNumberFormat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3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3" fontId="0" fillId="6" borderId="12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3" fontId="4" fillId="6" borderId="29" xfId="0" applyNumberFormat="1" applyFont="1" applyFill="1" applyBorder="1" applyAlignment="1">
      <alignment horizontal="center" vertical="center"/>
    </xf>
    <xf numFmtId="3" fontId="4" fillId="6" borderId="31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3" fontId="0" fillId="6" borderId="11" xfId="0" applyNumberFormat="1" applyFont="1" applyFill="1" applyBorder="1" applyAlignment="1">
      <alignment horizontal="center" vertical="center"/>
    </xf>
    <xf numFmtId="3" fontId="0" fillId="6" borderId="12" xfId="0" applyNumberFormat="1" applyFont="1" applyFill="1" applyBorder="1" applyAlignment="1">
      <alignment horizontal="center" vertical="center"/>
    </xf>
    <xf numFmtId="3" fontId="0" fillId="6" borderId="5" xfId="0" applyNumberFormat="1" applyFont="1" applyFill="1" applyBorder="1" applyAlignment="1">
      <alignment horizontal="center" vertical="center"/>
    </xf>
    <xf numFmtId="3" fontId="0" fillId="6" borderId="6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3" fontId="4" fillId="6" borderId="11" xfId="0" applyNumberFormat="1" applyFont="1" applyFill="1" applyBorder="1" applyAlignment="1">
      <alignment horizontal="center" vertical="center"/>
    </xf>
    <xf numFmtId="3" fontId="4" fillId="6" borderId="12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6" borderId="25" xfId="0" applyNumberFormat="1" applyFill="1" applyBorder="1" applyAlignment="1">
      <alignment horizontal="left" vertical="center"/>
    </xf>
    <xf numFmtId="0" fontId="0" fillId="6" borderId="23" xfId="0" applyNumberForma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0" fillId="0" borderId="25" xfId="0" applyNumberFormat="1" applyFill="1" applyBorder="1" applyAlignment="1">
      <alignment horizontal="left" vertical="center"/>
    </xf>
    <xf numFmtId="0" fontId="0" fillId="0" borderId="49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35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17" fontId="4" fillId="0" borderId="8" xfId="0" applyNumberFormat="1" applyFont="1" applyBorder="1" applyAlignment="1">
      <alignment horizontal="left" vertical="center" wrapText="1"/>
    </xf>
    <xf numFmtId="3" fontId="0" fillId="0" borderId="8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3" fontId="0" fillId="6" borderId="29" xfId="0" applyNumberFormat="1" applyFill="1" applyBorder="1" applyAlignment="1">
      <alignment horizontal="center" vertical="center"/>
    </xf>
    <xf numFmtId="3" fontId="0" fillId="6" borderId="31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23" xfId="0" applyNumberFormat="1" applyFill="1" applyBorder="1" applyAlignment="1">
      <alignment horizontal="left" vertical="center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35" xfId="0" applyNumberFormat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25" xfId="0" applyNumberFormat="1" applyFont="1" applyFill="1" applyBorder="1" applyAlignment="1">
      <alignment vertical="center"/>
    </xf>
    <xf numFmtId="0" fontId="4" fillId="6" borderId="47" xfId="0" applyNumberFormat="1" applyFont="1" applyFill="1" applyBorder="1" applyAlignment="1">
      <alignment vertical="center"/>
    </xf>
    <xf numFmtId="0" fontId="4" fillId="6" borderId="47" xfId="0" applyNumberFormat="1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17" fontId="4" fillId="6" borderId="8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" fontId="0" fillId="7" borderId="8" xfId="0" applyNumberFormat="1" applyFill="1" applyBorder="1" applyAlignment="1">
      <alignment horizontal="center" vertical="center"/>
    </xf>
    <xf numFmtId="4" fontId="0" fillId="7" borderId="10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0" borderId="47" xfId="0" applyNumberFormat="1" applyFill="1" applyBorder="1" applyAlignment="1">
      <alignment horizontal="left" vertical="center"/>
    </xf>
    <xf numFmtId="0" fontId="0" fillId="0" borderId="47" xfId="0" applyNumberFormat="1" applyBorder="1" applyAlignment="1">
      <alignment horizontal="left" vertical="center" wrapText="1"/>
    </xf>
    <xf numFmtId="0" fontId="0" fillId="0" borderId="23" xfId="0" applyNumberFormat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0" fillId="0" borderId="32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3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6" borderId="32" xfId="0" applyNumberForma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6" borderId="32" xfId="0" applyFill="1" applyBorder="1" applyAlignment="1">
      <alignment horizontal="left" vertical="center" wrapText="1"/>
    </xf>
    <xf numFmtId="0" fontId="0" fillId="6" borderId="33" xfId="0" applyFill="1" applyBorder="1" applyAlignment="1">
      <alignment horizontal="left" vertical="center" wrapText="1"/>
    </xf>
    <xf numFmtId="0" fontId="0" fillId="6" borderId="34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0" fillId="10" borderId="8" xfId="0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0" fillId="10" borderId="10" xfId="0" applyFill="1" applyBorder="1" applyAlignment="1">
      <alignment horizontal="left"/>
    </xf>
    <xf numFmtId="0" fontId="2" fillId="8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topLeftCell="A37" zoomScaleNormal="100" workbookViewId="0">
      <selection activeCell="K28" sqref="K28:N28"/>
    </sheetView>
  </sheetViews>
  <sheetFormatPr defaultRowHeight="15" x14ac:dyDescent="0.25"/>
  <cols>
    <col min="1" max="1" width="9.140625" style="2"/>
    <col min="12" max="12" width="10" bestFit="1" customWidth="1"/>
    <col min="20" max="20" width="15.140625" style="34" customWidth="1"/>
    <col min="26" max="26" width="10" bestFit="1" customWidth="1"/>
    <col min="30" max="30" width="10" bestFit="1" customWidth="1"/>
  </cols>
  <sheetData>
    <row r="1" spans="1:29" ht="21.75" customHeight="1" thickTop="1" thickBot="1" x14ac:dyDescent="0.3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60"/>
    </row>
    <row r="2" spans="1:29" ht="30" customHeight="1" thickTop="1" x14ac:dyDescent="0.25">
      <c r="A2" s="261" t="s">
        <v>1</v>
      </c>
      <c r="B2" s="262"/>
      <c r="C2" s="262"/>
      <c r="D2" s="262"/>
      <c r="E2" s="269" t="s">
        <v>495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29" x14ac:dyDescent="0.25">
      <c r="A3" s="263"/>
      <c r="B3" s="264"/>
      <c r="C3" s="264"/>
      <c r="D3" s="264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/>
    </row>
    <row r="4" spans="1:29" ht="15.75" thickBot="1" x14ac:dyDescent="0.3">
      <c r="A4" s="265"/>
      <c r="B4" s="266"/>
      <c r="C4" s="266"/>
      <c r="D4" s="266"/>
      <c r="E4" s="275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7"/>
    </row>
    <row r="5" spans="1:29" ht="15.75" customHeight="1" thickTop="1" x14ac:dyDescent="0.25">
      <c r="A5" s="267" t="s">
        <v>2</v>
      </c>
      <c r="B5" s="268"/>
      <c r="C5" s="268"/>
      <c r="D5" s="268"/>
      <c r="E5" s="239" t="s">
        <v>481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1"/>
    </row>
    <row r="6" spans="1:29" ht="14.25" customHeight="1" x14ac:dyDescent="0.25">
      <c r="A6" s="185"/>
      <c r="B6" s="186"/>
      <c r="C6" s="186"/>
      <c r="D6" s="186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4"/>
    </row>
    <row r="7" spans="1:29" ht="16.5" customHeight="1" x14ac:dyDescent="0.25">
      <c r="A7" s="185"/>
      <c r="B7" s="186"/>
      <c r="C7" s="186"/>
      <c r="D7" s="186"/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</row>
    <row r="8" spans="1:29" ht="15.75" customHeight="1" thickBot="1" x14ac:dyDescent="0.3">
      <c r="A8" s="187"/>
      <c r="B8" s="188"/>
      <c r="C8" s="188"/>
      <c r="D8" s="188"/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1:29" ht="15" customHeight="1" thickTop="1" x14ac:dyDescent="0.25">
      <c r="A9" s="225" t="s">
        <v>3</v>
      </c>
      <c r="B9" s="167" t="s">
        <v>5</v>
      </c>
      <c r="C9" s="167"/>
      <c r="D9" s="167"/>
      <c r="E9" s="167"/>
      <c r="F9" s="167" t="s">
        <v>3</v>
      </c>
      <c r="G9" s="167" t="s">
        <v>6</v>
      </c>
      <c r="H9" s="167"/>
      <c r="I9" s="167"/>
      <c r="J9" s="167"/>
      <c r="K9" s="167" t="s">
        <v>137</v>
      </c>
      <c r="L9" s="167"/>
      <c r="M9" s="167"/>
      <c r="N9" s="167"/>
      <c r="O9" s="167" t="s">
        <v>7</v>
      </c>
      <c r="P9" s="167"/>
      <c r="Q9" s="167"/>
      <c r="R9" s="167" t="s">
        <v>8</v>
      </c>
      <c r="S9" s="167"/>
      <c r="T9" s="151" t="s">
        <v>564</v>
      </c>
      <c r="U9" s="167" t="s">
        <v>4</v>
      </c>
      <c r="V9" s="167"/>
      <c r="W9" s="167"/>
      <c r="X9" s="165" t="s">
        <v>451</v>
      </c>
      <c r="Y9" s="165"/>
      <c r="Z9" s="167" t="s">
        <v>9</v>
      </c>
      <c r="AA9" s="167"/>
      <c r="AB9" s="167"/>
      <c r="AC9" s="168"/>
    </row>
    <row r="10" spans="1:29" ht="15.75" thickBot="1" x14ac:dyDescent="0.3">
      <c r="A10" s="226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52"/>
      <c r="U10" s="169"/>
      <c r="V10" s="169"/>
      <c r="W10" s="169"/>
      <c r="X10" s="166"/>
      <c r="Y10" s="166"/>
      <c r="Z10" s="169"/>
      <c r="AA10" s="169"/>
      <c r="AB10" s="169"/>
      <c r="AC10" s="170"/>
    </row>
    <row r="11" spans="1:29" ht="75" customHeight="1" thickTop="1" x14ac:dyDescent="0.25">
      <c r="A11" s="48" t="s">
        <v>10</v>
      </c>
      <c r="B11" s="209" t="s">
        <v>11</v>
      </c>
      <c r="C11" s="209"/>
      <c r="D11" s="209"/>
      <c r="E11" s="209"/>
      <c r="F11" s="52" t="s">
        <v>139</v>
      </c>
      <c r="G11" s="337" t="s">
        <v>386</v>
      </c>
      <c r="H11" s="338"/>
      <c r="I11" s="338"/>
      <c r="J11" s="339"/>
      <c r="K11" s="337" t="s">
        <v>392</v>
      </c>
      <c r="L11" s="338"/>
      <c r="M11" s="338"/>
      <c r="N11" s="339"/>
      <c r="O11" s="153" t="s">
        <v>280</v>
      </c>
      <c r="P11" s="162"/>
      <c r="Q11" s="154"/>
      <c r="R11" s="153" t="s">
        <v>528</v>
      </c>
      <c r="S11" s="154"/>
      <c r="T11" s="78"/>
      <c r="U11" s="153" t="s">
        <v>398</v>
      </c>
      <c r="V11" s="162"/>
      <c r="W11" s="154"/>
      <c r="X11" s="326">
        <v>50000000</v>
      </c>
      <c r="Y11" s="327"/>
      <c r="Z11" s="324" t="s">
        <v>455</v>
      </c>
      <c r="AA11" s="324"/>
      <c r="AB11" s="324"/>
      <c r="AC11" s="325"/>
    </row>
    <row r="12" spans="1:29" ht="77.25" customHeight="1" x14ac:dyDescent="0.25">
      <c r="A12" s="18" t="s">
        <v>12</v>
      </c>
      <c r="B12" s="285" t="s">
        <v>13</v>
      </c>
      <c r="C12" s="285"/>
      <c r="D12" s="285"/>
      <c r="E12" s="285"/>
      <c r="F12" s="41" t="s">
        <v>139</v>
      </c>
      <c r="G12" s="382" t="s">
        <v>387</v>
      </c>
      <c r="H12" s="383"/>
      <c r="I12" s="383"/>
      <c r="J12" s="384"/>
      <c r="K12" s="286" t="s">
        <v>391</v>
      </c>
      <c r="L12" s="287"/>
      <c r="M12" s="287"/>
      <c r="N12" s="288"/>
      <c r="O12" s="236" t="s">
        <v>396</v>
      </c>
      <c r="P12" s="237"/>
      <c r="Q12" s="238"/>
      <c r="R12" s="153" t="s">
        <v>528</v>
      </c>
      <c r="S12" s="154"/>
      <c r="T12" s="78"/>
      <c r="U12" s="236" t="s">
        <v>399</v>
      </c>
      <c r="V12" s="237"/>
      <c r="W12" s="238"/>
      <c r="X12" s="157">
        <v>50000000</v>
      </c>
      <c r="Y12" s="158"/>
      <c r="Z12" s="356" t="s">
        <v>455</v>
      </c>
      <c r="AA12" s="357"/>
      <c r="AB12" s="357"/>
      <c r="AC12" s="372"/>
    </row>
    <row r="13" spans="1:29" ht="75" customHeight="1" x14ac:dyDescent="0.25">
      <c r="A13" s="17" t="s">
        <v>14</v>
      </c>
      <c r="B13" s="285" t="s">
        <v>15</v>
      </c>
      <c r="C13" s="285"/>
      <c r="D13" s="285"/>
      <c r="E13" s="285"/>
      <c r="F13" s="41" t="s">
        <v>139</v>
      </c>
      <c r="G13" s="382" t="s">
        <v>388</v>
      </c>
      <c r="H13" s="383"/>
      <c r="I13" s="383"/>
      <c r="J13" s="384"/>
      <c r="K13" s="286" t="s">
        <v>393</v>
      </c>
      <c r="L13" s="287"/>
      <c r="M13" s="287"/>
      <c r="N13" s="288"/>
      <c r="O13" s="236" t="s">
        <v>396</v>
      </c>
      <c r="P13" s="237"/>
      <c r="Q13" s="238"/>
      <c r="R13" s="153" t="s">
        <v>528</v>
      </c>
      <c r="S13" s="154"/>
      <c r="T13" s="78"/>
      <c r="U13" s="236" t="s">
        <v>399</v>
      </c>
      <c r="V13" s="237"/>
      <c r="W13" s="238"/>
      <c r="X13" s="155">
        <v>15000000</v>
      </c>
      <c r="Y13" s="156"/>
      <c r="Z13" s="356" t="s">
        <v>455</v>
      </c>
      <c r="AA13" s="357"/>
      <c r="AB13" s="357"/>
      <c r="AC13" s="372"/>
    </row>
    <row r="14" spans="1:29" s="34" customFormat="1" ht="60" customHeight="1" x14ac:dyDescent="0.25">
      <c r="A14" s="207" t="s">
        <v>16</v>
      </c>
      <c r="B14" s="210" t="s">
        <v>17</v>
      </c>
      <c r="C14" s="211"/>
      <c r="D14" s="211"/>
      <c r="E14" s="212"/>
      <c r="F14" s="41" t="s">
        <v>139</v>
      </c>
      <c r="G14" s="382" t="s">
        <v>389</v>
      </c>
      <c r="H14" s="383"/>
      <c r="I14" s="383"/>
      <c r="J14" s="384"/>
      <c r="K14" s="286" t="s">
        <v>394</v>
      </c>
      <c r="L14" s="287"/>
      <c r="M14" s="287"/>
      <c r="N14" s="288"/>
      <c r="O14" s="236" t="s">
        <v>397</v>
      </c>
      <c r="P14" s="237"/>
      <c r="Q14" s="238"/>
      <c r="R14" s="153" t="s">
        <v>528</v>
      </c>
      <c r="S14" s="154"/>
      <c r="T14" s="78"/>
      <c r="U14" s="236" t="s">
        <v>400</v>
      </c>
      <c r="V14" s="237"/>
      <c r="W14" s="238"/>
      <c r="X14" s="378">
        <v>36000000</v>
      </c>
      <c r="Y14" s="379"/>
      <c r="Z14" s="373" t="s">
        <v>455</v>
      </c>
      <c r="AA14" s="374"/>
      <c r="AB14" s="374"/>
      <c r="AC14" s="375"/>
    </row>
    <row r="15" spans="1:29" ht="38.25" customHeight="1" x14ac:dyDescent="0.25">
      <c r="A15" s="208"/>
      <c r="B15" s="178"/>
      <c r="C15" s="179"/>
      <c r="D15" s="179"/>
      <c r="E15" s="180"/>
      <c r="F15" s="41" t="s">
        <v>141</v>
      </c>
      <c r="G15" s="382" t="s">
        <v>390</v>
      </c>
      <c r="H15" s="383"/>
      <c r="I15" s="383"/>
      <c r="J15" s="384"/>
      <c r="K15" s="286" t="s">
        <v>395</v>
      </c>
      <c r="L15" s="287"/>
      <c r="M15" s="287"/>
      <c r="N15" s="288"/>
      <c r="O15" s="236" t="s">
        <v>202</v>
      </c>
      <c r="P15" s="237"/>
      <c r="Q15" s="238"/>
      <c r="R15" s="153" t="s">
        <v>528</v>
      </c>
      <c r="S15" s="154"/>
      <c r="T15" s="78"/>
      <c r="U15" s="236" t="s">
        <v>401</v>
      </c>
      <c r="V15" s="237"/>
      <c r="W15" s="238"/>
      <c r="X15" s="380"/>
      <c r="Y15" s="381"/>
      <c r="Z15" s="328"/>
      <c r="AA15" s="376"/>
      <c r="AB15" s="376"/>
      <c r="AC15" s="377"/>
    </row>
    <row r="16" spans="1:29" ht="54" customHeight="1" x14ac:dyDescent="0.25">
      <c r="A16" s="222" t="s">
        <v>18</v>
      </c>
      <c r="B16" s="210" t="s">
        <v>19</v>
      </c>
      <c r="C16" s="211"/>
      <c r="D16" s="211"/>
      <c r="E16" s="212"/>
      <c r="F16" s="11" t="s">
        <v>139</v>
      </c>
      <c r="G16" s="201" t="s">
        <v>175</v>
      </c>
      <c r="H16" s="202"/>
      <c r="I16" s="202"/>
      <c r="J16" s="203"/>
      <c r="K16" s="201" t="s">
        <v>192</v>
      </c>
      <c r="L16" s="202"/>
      <c r="M16" s="202"/>
      <c r="N16" s="203"/>
      <c r="O16" s="150" t="s">
        <v>167</v>
      </c>
      <c r="P16" s="148"/>
      <c r="Q16" s="149"/>
      <c r="R16" s="150" t="s">
        <v>529</v>
      </c>
      <c r="S16" s="149"/>
      <c r="T16" s="72"/>
      <c r="U16" s="150" t="s">
        <v>530</v>
      </c>
      <c r="V16" s="148"/>
      <c r="W16" s="149"/>
      <c r="X16" s="387">
        <v>6800000</v>
      </c>
      <c r="Y16" s="388"/>
      <c r="Z16" s="145" t="s">
        <v>143</v>
      </c>
      <c r="AA16" s="146"/>
      <c r="AB16" s="146"/>
      <c r="AC16" s="330"/>
    </row>
    <row r="17" spans="1:30" ht="54" customHeight="1" x14ac:dyDescent="0.25">
      <c r="A17" s="223"/>
      <c r="B17" s="175"/>
      <c r="C17" s="176"/>
      <c r="D17" s="176"/>
      <c r="E17" s="177"/>
      <c r="F17" s="11" t="s">
        <v>141</v>
      </c>
      <c r="G17" s="201" t="s">
        <v>245</v>
      </c>
      <c r="H17" s="202"/>
      <c r="I17" s="202"/>
      <c r="J17" s="203"/>
      <c r="K17" s="201" t="s">
        <v>193</v>
      </c>
      <c r="L17" s="202"/>
      <c r="M17" s="202"/>
      <c r="N17" s="203"/>
      <c r="O17" s="150" t="s">
        <v>174</v>
      </c>
      <c r="P17" s="148"/>
      <c r="Q17" s="149"/>
      <c r="R17" s="150" t="s">
        <v>529</v>
      </c>
      <c r="S17" s="149"/>
      <c r="T17" s="72"/>
      <c r="U17" s="150" t="s">
        <v>550</v>
      </c>
      <c r="V17" s="148"/>
      <c r="W17" s="149"/>
      <c r="X17" s="388"/>
      <c r="Y17" s="388"/>
      <c r="Z17" s="331"/>
      <c r="AA17" s="332"/>
      <c r="AB17" s="332"/>
      <c r="AC17" s="333"/>
    </row>
    <row r="18" spans="1:30" s="34" customFormat="1" ht="54" customHeight="1" x14ac:dyDescent="0.25">
      <c r="A18" s="223"/>
      <c r="B18" s="175"/>
      <c r="C18" s="176"/>
      <c r="D18" s="176"/>
      <c r="E18" s="177"/>
      <c r="F18" s="11" t="s">
        <v>160</v>
      </c>
      <c r="G18" s="201" t="s">
        <v>447</v>
      </c>
      <c r="H18" s="202"/>
      <c r="I18" s="202"/>
      <c r="J18" s="203"/>
      <c r="K18" s="201" t="s">
        <v>448</v>
      </c>
      <c r="L18" s="202"/>
      <c r="M18" s="202"/>
      <c r="N18" s="203"/>
      <c r="O18" s="133" t="s">
        <v>333</v>
      </c>
      <c r="P18" s="134"/>
      <c r="Q18" s="135"/>
      <c r="R18" s="150" t="s">
        <v>529</v>
      </c>
      <c r="S18" s="149"/>
      <c r="T18" s="72"/>
      <c r="U18" s="150"/>
      <c r="V18" s="148"/>
      <c r="W18" s="149"/>
      <c r="X18" s="388"/>
      <c r="Y18" s="388"/>
      <c r="Z18" s="331"/>
      <c r="AA18" s="332"/>
      <c r="AB18" s="332"/>
      <c r="AC18" s="333"/>
    </row>
    <row r="19" spans="1:30" ht="54" customHeight="1" x14ac:dyDescent="0.25">
      <c r="A19" s="224"/>
      <c r="B19" s="178"/>
      <c r="C19" s="179"/>
      <c r="D19" s="179"/>
      <c r="E19" s="180"/>
      <c r="F19" s="46" t="s">
        <v>166</v>
      </c>
      <c r="G19" s="213" t="s">
        <v>449</v>
      </c>
      <c r="H19" s="214"/>
      <c r="I19" s="214"/>
      <c r="J19" s="215"/>
      <c r="K19" s="213"/>
      <c r="L19" s="214"/>
      <c r="M19" s="214"/>
      <c r="N19" s="215"/>
      <c r="O19" s="159" t="s">
        <v>144</v>
      </c>
      <c r="P19" s="160"/>
      <c r="Q19" s="161"/>
      <c r="R19" s="230"/>
      <c r="S19" s="232"/>
      <c r="T19" s="75"/>
      <c r="U19" s="230"/>
      <c r="V19" s="231"/>
      <c r="W19" s="232"/>
      <c r="X19" s="386"/>
      <c r="Y19" s="386"/>
      <c r="Z19" s="230" t="s">
        <v>653</v>
      </c>
      <c r="AA19" s="231"/>
      <c r="AB19" s="231"/>
      <c r="AC19" s="385"/>
    </row>
    <row r="20" spans="1:30" ht="69" customHeight="1" x14ac:dyDescent="0.25">
      <c r="A20" s="222" t="s">
        <v>20</v>
      </c>
      <c r="B20" s="210" t="s">
        <v>21</v>
      </c>
      <c r="C20" s="211"/>
      <c r="D20" s="211"/>
      <c r="E20" s="212"/>
      <c r="F20" s="11" t="s">
        <v>139</v>
      </c>
      <c r="G20" s="201" t="s">
        <v>177</v>
      </c>
      <c r="H20" s="202"/>
      <c r="I20" s="202"/>
      <c r="J20" s="203"/>
      <c r="K20" s="201" t="s">
        <v>176</v>
      </c>
      <c r="L20" s="202"/>
      <c r="M20" s="202"/>
      <c r="N20" s="203"/>
      <c r="O20" s="150" t="s">
        <v>184</v>
      </c>
      <c r="P20" s="148"/>
      <c r="Q20" s="149"/>
      <c r="R20" s="150" t="s">
        <v>529</v>
      </c>
      <c r="S20" s="149"/>
      <c r="T20" s="72"/>
      <c r="U20" s="133" t="s">
        <v>548</v>
      </c>
      <c r="V20" s="148"/>
      <c r="W20" s="149"/>
      <c r="X20" s="197">
        <v>3840000</v>
      </c>
      <c r="Y20" s="198"/>
      <c r="Z20" s="145" t="s">
        <v>454</v>
      </c>
      <c r="AA20" s="146"/>
      <c r="AB20" s="146"/>
      <c r="AC20" s="330"/>
    </row>
    <row r="21" spans="1:30" ht="73.5" customHeight="1" x14ac:dyDescent="0.25">
      <c r="A21" s="223"/>
      <c r="B21" s="175"/>
      <c r="C21" s="176"/>
      <c r="D21" s="176"/>
      <c r="E21" s="177"/>
      <c r="F21" s="11" t="s">
        <v>158</v>
      </c>
      <c r="G21" s="201" t="s">
        <v>168</v>
      </c>
      <c r="H21" s="202"/>
      <c r="I21" s="202"/>
      <c r="J21" s="203"/>
      <c r="K21" s="201" t="s">
        <v>179</v>
      </c>
      <c r="L21" s="202"/>
      <c r="M21" s="202"/>
      <c r="N21" s="203"/>
      <c r="O21" s="150" t="s">
        <v>185</v>
      </c>
      <c r="P21" s="148"/>
      <c r="Q21" s="149"/>
      <c r="R21" s="150" t="s">
        <v>529</v>
      </c>
      <c r="S21" s="149"/>
      <c r="T21" s="72"/>
      <c r="U21" s="133" t="s">
        <v>548</v>
      </c>
      <c r="V21" s="148"/>
      <c r="W21" s="149"/>
      <c r="X21" s="199"/>
      <c r="Y21" s="200"/>
      <c r="Z21" s="331"/>
      <c r="AA21" s="332"/>
      <c r="AB21" s="332"/>
      <c r="AC21" s="333"/>
    </row>
    <row r="22" spans="1:30" ht="52.5" customHeight="1" x14ac:dyDescent="0.25">
      <c r="A22" s="223"/>
      <c r="B22" s="175"/>
      <c r="C22" s="176"/>
      <c r="D22" s="176"/>
      <c r="E22" s="177"/>
      <c r="F22" s="11" t="s">
        <v>165</v>
      </c>
      <c r="G22" s="201" t="s">
        <v>519</v>
      </c>
      <c r="H22" s="202"/>
      <c r="I22" s="202"/>
      <c r="J22" s="203"/>
      <c r="K22" s="201" t="s">
        <v>520</v>
      </c>
      <c r="L22" s="202"/>
      <c r="M22" s="202"/>
      <c r="N22" s="203"/>
      <c r="O22" s="150" t="s">
        <v>188</v>
      </c>
      <c r="P22" s="148"/>
      <c r="Q22" s="149"/>
      <c r="R22" s="150" t="s">
        <v>529</v>
      </c>
      <c r="S22" s="149"/>
      <c r="T22" s="72"/>
      <c r="U22" s="150" t="s">
        <v>157</v>
      </c>
      <c r="V22" s="148"/>
      <c r="W22" s="149"/>
      <c r="X22" s="199"/>
      <c r="Y22" s="200"/>
      <c r="Z22" s="331"/>
      <c r="AA22" s="332"/>
      <c r="AB22" s="332"/>
      <c r="AC22" s="333"/>
    </row>
    <row r="23" spans="1:30" ht="52.5" customHeight="1" x14ac:dyDescent="0.25">
      <c r="A23" s="223"/>
      <c r="B23" s="175"/>
      <c r="C23" s="176"/>
      <c r="D23" s="176"/>
      <c r="E23" s="177"/>
      <c r="F23" s="15" t="s">
        <v>166</v>
      </c>
      <c r="G23" s="201" t="s">
        <v>180</v>
      </c>
      <c r="H23" s="202"/>
      <c r="I23" s="202"/>
      <c r="J23" s="203"/>
      <c r="K23" s="201" t="s">
        <v>183</v>
      </c>
      <c r="L23" s="202"/>
      <c r="M23" s="202"/>
      <c r="N23" s="203"/>
      <c r="O23" s="150" t="s">
        <v>184</v>
      </c>
      <c r="P23" s="148"/>
      <c r="Q23" s="149"/>
      <c r="R23" s="150" t="s">
        <v>529</v>
      </c>
      <c r="S23" s="149"/>
      <c r="T23" s="72"/>
      <c r="U23" s="150" t="s">
        <v>549</v>
      </c>
      <c r="V23" s="148"/>
      <c r="W23" s="149"/>
      <c r="X23" s="199"/>
      <c r="Y23" s="200"/>
      <c r="Z23" s="331"/>
      <c r="AA23" s="332"/>
      <c r="AB23" s="332"/>
      <c r="AC23" s="333"/>
    </row>
    <row r="24" spans="1:30" ht="52.5" customHeight="1" x14ac:dyDescent="0.25">
      <c r="A24" s="224"/>
      <c r="B24" s="178"/>
      <c r="C24" s="179"/>
      <c r="D24" s="179"/>
      <c r="E24" s="180"/>
      <c r="F24" s="15" t="s">
        <v>182</v>
      </c>
      <c r="G24" s="201" t="s">
        <v>521</v>
      </c>
      <c r="H24" s="202"/>
      <c r="I24" s="202"/>
      <c r="J24" s="203"/>
      <c r="K24" s="201" t="s">
        <v>450</v>
      </c>
      <c r="L24" s="202"/>
      <c r="M24" s="202"/>
      <c r="N24" s="203"/>
      <c r="O24" s="133" t="s">
        <v>235</v>
      </c>
      <c r="P24" s="134"/>
      <c r="Q24" s="135"/>
      <c r="R24" s="150" t="s">
        <v>529</v>
      </c>
      <c r="S24" s="149"/>
      <c r="T24" s="72"/>
      <c r="U24" s="150"/>
      <c r="V24" s="148"/>
      <c r="W24" s="149"/>
      <c r="X24" s="328"/>
      <c r="Y24" s="329"/>
      <c r="Z24" s="334"/>
      <c r="AA24" s="335"/>
      <c r="AB24" s="335"/>
      <c r="AC24" s="336"/>
    </row>
    <row r="25" spans="1:30" ht="42" customHeight="1" x14ac:dyDescent="0.25">
      <c r="A25" s="222" t="s">
        <v>22</v>
      </c>
      <c r="B25" s="210" t="s">
        <v>222</v>
      </c>
      <c r="C25" s="211"/>
      <c r="D25" s="211"/>
      <c r="E25" s="212"/>
      <c r="F25" s="15" t="s">
        <v>155</v>
      </c>
      <c r="G25" s="201" t="s">
        <v>517</v>
      </c>
      <c r="H25" s="202"/>
      <c r="I25" s="202"/>
      <c r="J25" s="203"/>
      <c r="K25" s="201" t="s">
        <v>187</v>
      </c>
      <c r="L25" s="202"/>
      <c r="M25" s="202"/>
      <c r="N25" s="203"/>
      <c r="O25" s="133" t="s">
        <v>188</v>
      </c>
      <c r="P25" s="134"/>
      <c r="Q25" s="135"/>
      <c r="R25" s="150" t="s">
        <v>529</v>
      </c>
      <c r="S25" s="149"/>
      <c r="T25" s="72"/>
      <c r="U25" s="133" t="s">
        <v>547</v>
      </c>
      <c r="V25" s="134"/>
      <c r="W25" s="135"/>
      <c r="X25" s="197">
        <v>70400000</v>
      </c>
      <c r="Y25" s="198"/>
      <c r="Z25" s="136" t="s">
        <v>314</v>
      </c>
      <c r="AA25" s="137"/>
      <c r="AB25" s="137"/>
      <c r="AC25" s="138"/>
    </row>
    <row r="26" spans="1:30" ht="36.75" customHeight="1" x14ac:dyDescent="0.25">
      <c r="A26" s="223"/>
      <c r="B26" s="175"/>
      <c r="C26" s="176"/>
      <c r="D26" s="176"/>
      <c r="E26" s="177"/>
      <c r="F26" s="15" t="s">
        <v>158</v>
      </c>
      <c r="G26" s="227" t="s">
        <v>190</v>
      </c>
      <c r="H26" s="228"/>
      <c r="I26" s="228"/>
      <c r="J26" s="229"/>
      <c r="K26" s="291" t="s">
        <v>191</v>
      </c>
      <c r="L26" s="292"/>
      <c r="M26" s="292"/>
      <c r="N26" s="293"/>
      <c r="O26" s="145" t="s">
        <v>189</v>
      </c>
      <c r="P26" s="146"/>
      <c r="Q26" s="147"/>
      <c r="R26" s="145" t="s">
        <v>546</v>
      </c>
      <c r="S26" s="147"/>
      <c r="T26" s="74"/>
      <c r="U26" s="145" t="s">
        <v>608</v>
      </c>
      <c r="V26" s="146"/>
      <c r="W26" s="147"/>
      <c r="X26" s="199"/>
      <c r="Y26" s="200"/>
      <c r="Z26" s="139"/>
      <c r="AA26" s="140"/>
      <c r="AB26" s="140"/>
      <c r="AC26" s="141"/>
    </row>
    <row r="27" spans="1:30" s="34" customFormat="1" ht="36.75" customHeight="1" x14ac:dyDescent="0.25">
      <c r="A27" s="222" t="s">
        <v>483</v>
      </c>
      <c r="B27" s="210" t="s">
        <v>484</v>
      </c>
      <c r="C27" s="211"/>
      <c r="D27" s="211"/>
      <c r="E27" s="212"/>
      <c r="F27" s="45" t="s">
        <v>139</v>
      </c>
      <c r="G27" s="201" t="s">
        <v>485</v>
      </c>
      <c r="H27" s="202"/>
      <c r="I27" s="202"/>
      <c r="J27" s="203"/>
      <c r="K27" s="201" t="s">
        <v>486</v>
      </c>
      <c r="L27" s="202"/>
      <c r="M27" s="202"/>
      <c r="N27" s="203"/>
      <c r="O27" s="356" t="s">
        <v>522</v>
      </c>
      <c r="P27" s="357"/>
      <c r="Q27" s="358"/>
      <c r="R27" s="150" t="s">
        <v>529</v>
      </c>
      <c r="S27" s="149"/>
      <c r="T27" s="72"/>
      <c r="U27" s="150" t="s">
        <v>565</v>
      </c>
      <c r="V27" s="148"/>
      <c r="W27" s="149"/>
      <c r="X27" s="362">
        <v>28050000</v>
      </c>
      <c r="Y27" s="363"/>
      <c r="Z27" s="366" t="s">
        <v>563</v>
      </c>
      <c r="AA27" s="367"/>
      <c r="AB27" s="367"/>
      <c r="AC27" s="368"/>
    </row>
    <row r="28" spans="1:30" s="34" customFormat="1" ht="36.75" customHeight="1" thickBot="1" x14ac:dyDescent="0.3">
      <c r="A28" s="355"/>
      <c r="B28" s="359"/>
      <c r="C28" s="360"/>
      <c r="D28" s="360"/>
      <c r="E28" s="361"/>
      <c r="F28" s="19" t="s">
        <v>141</v>
      </c>
      <c r="G28" s="233" t="s">
        <v>487</v>
      </c>
      <c r="H28" s="234"/>
      <c r="I28" s="234"/>
      <c r="J28" s="235"/>
      <c r="K28" s="233" t="s">
        <v>488</v>
      </c>
      <c r="L28" s="234"/>
      <c r="M28" s="234"/>
      <c r="N28" s="235"/>
      <c r="O28" s="142" t="s">
        <v>523</v>
      </c>
      <c r="P28" s="144"/>
      <c r="Q28" s="143"/>
      <c r="R28" s="142" t="s">
        <v>529</v>
      </c>
      <c r="S28" s="143"/>
      <c r="T28" s="77"/>
      <c r="U28" s="142" t="s">
        <v>565</v>
      </c>
      <c r="V28" s="144"/>
      <c r="W28" s="143"/>
      <c r="X28" s="364"/>
      <c r="Y28" s="365"/>
      <c r="Z28" s="369"/>
      <c r="AA28" s="370"/>
      <c r="AB28" s="370"/>
      <c r="AC28" s="371"/>
      <c r="AD28" s="67">
        <f>SUM(X11:Y28)</f>
        <v>260090000</v>
      </c>
    </row>
    <row r="29" spans="1:30" ht="15" customHeight="1" thickTop="1" x14ac:dyDescent="0.25">
      <c r="A29" s="183" t="s">
        <v>2</v>
      </c>
      <c r="B29" s="184"/>
      <c r="C29" s="184"/>
      <c r="D29" s="184"/>
      <c r="E29" s="239" t="s">
        <v>31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1"/>
    </row>
    <row r="30" spans="1:30" x14ac:dyDescent="0.25">
      <c r="A30" s="185"/>
      <c r="B30" s="186"/>
      <c r="C30" s="186"/>
      <c r="D30" s="186"/>
      <c r="E30" s="242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4"/>
    </row>
    <row r="31" spans="1:30" x14ac:dyDescent="0.25">
      <c r="A31" s="185"/>
      <c r="B31" s="186"/>
      <c r="C31" s="186"/>
      <c r="D31" s="186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4"/>
    </row>
    <row r="32" spans="1:30" ht="15.75" thickBot="1" x14ac:dyDescent="0.3">
      <c r="A32" s="187"/>
      <c r="B32" s="188"/>
      <c r="C32" s="188"/>
      <c r="D32" s="188"/>
      <c r="E32" s="245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7"/>
    </row>
    <row r="33" spans="1:30" ht="15" customHeight="1" thickTop="1" x14ac:dyDescent="0.25">
      <c r="A33" s="225" t="s">
        <v>3</v>
      </c>
      <c r="B33" s="167" t="s">
        <v>5</v>
      </c>
      <c r="C33" s="167"/>
      <c r="D33" s="167"/>
      <c r="E33" s="167"/>
      <c r="F33" s="167" t="s">
        <v>3</v>
      </c>
      <c r="G33" s="167" t="s">
        <v>6</v>
      </c>
      <c r="H33" s="167"/>
      <c r="I33" s="167"/>
      <c r="J33" s="167"/>
      <c r="K33" s="167" t="s">
        <v>137</v>
      </c>
      <c r="L33" s="167"/>
      <c r="M33" s="167"/>
      <c r="N33" s="167"/>
      <c r="O33" s="167" t="s">
        <v>7</v>
      </c>
      <c r="P33" s="167"/>
      <c r="Q33" s="167"/>
      <c r="R33" s="167" t="s">
        <v>8</v>
      </c>
      <c r="S33" s="167"/>
      <c r="T33" s="151" t="s">
        <v>564</v>
      </c>
      <c r="U33" s="167" t="s">
        <v>4</v>
      </c>
      <c r="V33" s="167"/>
      <c r="W33" s="167"/>
      <c r="X33" s="165" t="s">
        <v>451</v>
      </c>
      <c r="Y33" s="165"/>
      <c r="Z33" s="167" t="s">
        <v>9</v>
      </c>
      <c r="AA33" s="167"/>
      <c r="AB33" s="167"/>
      <c r="AC33" s="168"/>
    </row>
    <row r="34" spans="1:30" ht="15.75" thickBot="1" x14ac:dyDescent="0.3">
      <c r="A34" s="226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52"/>
      <c r="U34" s="169"/>
      <c r="V34" s="169"/>
      <c r="W34" s="169"/>
      <c r="X34" s="166"/>
      <c r="Y34" s="166"/>
      <c r="Z34" s="169"/>
      <c r="AA34" s="169"/>
      <c r="AB34" s="169"/>
      <c r="AC34" s="170"/>
    </row>
    <row r="35" spans="1:30" ht="51.75" customHeight="1" thickTop="1" x14ac:dyDescent="0.25">
      <c r="A35" s="223" t="s">
        <v>32</v>
      </c>
      <c r="B35" s="175" t="s">
        <v>36</v>
      </c>
      <c r="C35" s="176"/>
      <c r="D35" s="176"/>
      <c r="E35" s="177"/>
      <c r="F35" s="31" t="s">
        <v>155</v>
      </c>
      <c r="G35" s="178" t="s">
        <v>429</v>
      </c>
      <c r="H35" s="179"/>
      <c r="I35" s="179"/>
      <c r="J35" s="180"/>
      <c r="K35" s="178" t="s">
        <v>430</v>
      </c>
      <c r="L35" s="179"/>
      <c r="M35" s="179"/>
      <c r="N35" s="180"/>
      <c r="O35" s="204" t="s">
        <v>178</v>
      </c>
      <c r="P35" s="251"/>
      <c r="Q35" s="256"/>
      <c r="R35" s="150" t="s">
        <v>529</v>
      </c>
      <c r="S35" s="149"/>
      <c r="T35" s="85"/>
      <c r="U35" s="204" t="s">
        <v>531</v>
      </c>
      <c r="V35" s="205"/>
      <c r="W35" s="206"/>
      <c r="X35" s="181">
        <v>700000</v>
      </c>
      <c r="Y35" s="182"/>
      <c r="Z35" s="248" t="s">
        <v>143</v>
      </c>
      <c r="AA35" s="249"/>
      <c r="AB35" s="249"/>
      <c r="AC35" s="250"/>
    </row>
    <row r="36" spans="1:30" ht="36.75" customHeight="1" x14ac:dyDescent="0.25">
      <c r="A36" s="224"/>
      <c r="B36" s="178"/>
      <c r="C36" s="179"/>
      <c r="D36" s="179"/>
      <c r="E36" s="180"/>
      <c r="F36" s="11" t="s">
        <v>141</v>
      </c>
      <c r="G36" s="201" t="s">
        <v>452</v>
      </c>
      <c r="H36" s="202"/>
      <c r="I36" s="202"/>
      <c r="J36" s="203"/>
      <c r="K36" s="201" t="s">
        <v>196</v>
      </c>
      <c r="L36" s="202"/>
      <c r="M36" s="202"/>
      <c r="N36" s="203"/>
      <c r="O36" s="257" t="s">
        <v>194</v>
      </c>
      <c r="P36" s="134"/>
      <c r="Q36" s="135"/>
      <c r="R36" s="150" t="s">
        <v>529</v>
      </c>
      <c r="S36" s="149"/>
      <c r="T36" s="72"/>
      <c r="U36" s="150" t="s">
        <v>532</v>
      </c>
      <c r="V36" s="148"/>
      <c r="W36" s="149"/>
      <c r="X36" s="173"/>
      <c r="Y36" s="173"/>
      <c r="Z36" s="204"/>
      <c r="AA36" s="251"/>
      <c r="AB36" s="251"/>
      <c r="AC36" s="252"/>
      <c r="AD36" s="8"/>
    </row>
    <row r="37" spans="1:30" ht="46.5" customHeight="1" x14ac:dyDescent="0.25">
      <c r="A37" s="17" t="s">
        <v>33</v>
      </c>
      <c r="B37" s="189" t="s">
        <v>37</v>
      </c>
      <c r="C37" s="190"/>
      <c r="D37" s="190"/>
      <c r="E37" s="191"/>
      <c r="F37" s="11" t="s">
        <v>139</v>
      </c>
      <c r="G37" s="201" t="s">
        <v>453</v>
      </c>
      <c r="H37" s="202"/>
      <c r="I37" s="202"/>
      <c r="J37" s="203"/>
      <c r="K37" s="201" t="s">
        <v>196</v>
      </c>
      <c r="L37" s="202"/>
      <c r="M37" s="202"/>
      <c r="N37" s="203"/>
      <c r="O37" s="236" t="s">
        <v>524</v>
      </c>
      <c r="P37" s="237"/>
      <c r="Q37" s="238"/>
      <c r="R37" s="150" t="s">
        <v>529</v>
      </c>
      <c r="S37" s="149"/>
      <c r="T37" s="72"/>
      <c r="U37" s="133" t="s">
        <v>533</v>
      </c>
      <c r="V37" s="148"/>
      <c r="W37" s="149"/>
      <c r="X37" s="172">
        <v>500000</v>
      </c>
      <c r="Y37" s="173"/>
      <c r="Z37" s="130" t="s">
        <v>143</v>
      </c>
      <c r="AA37" s="131"/>
      <c r="AB37" s="131"/>
      <c r="AC37" s="132"/>
    </row>
    <row r="38" spans="1:30" ht="53.25" customHeight="1" x14ac:dyDescent="0.25">
      <c r="A38" s="17" t="s">
        <v>34</v>
      </c>
      <c r="B38" s="189" t="s">
        <v>38</v>
      </c>
      <c r="C38" s="190"/>
      <c r="D38" s="190"/>
      <c r="E38" s="191"/>
      <c r="F38" s="11" t="s">
        <v>139</v>
      </c>
      <c r="G38" s="201" t="s">
        <v>452</v>
      </c>
      <c r="H38" s="202"/>
      <c r="I38" s="202"/>
      <c r="J38" s="203"/>
      <c r="K38" s="201" t="s">
        <v>195</v>
      </c>
      <c r="L38" s="202"/>
      <c r="M38" s="202"/>
      <c r="N38" s="203"/>
      <c r="O38" s="133" t="s">
        <v>194</v>
      </c>
      <c r="P38" s="134"/>
      <c r="Q38" s="135"/>
      <c r="R38" s="150" t="s">
        <v>529</v>
      </c>
      <c r="S38" s="149"/>
      <c r="T38" s="72"/>
      <c r="U38" s="150" t="s">
        <v>534</v>
      </c>
      <c r="V38" s="148"/>
      <c r="W38" s="149"/>
      <c r="X38" s="172">
        <v>500000</v>
      </c>
      <c r="Y38" s="173"/>
      <c r="Z38" s="130" t="s">
        <v>143</v>
      </c>
      <c r="AA38" s="131"/>
      <c r="AB38" s="131"/>
      <c r="AC38" s="132"/>
    </row>
    <row r="39" spans="1:30" ht="36" customHeight="1" x14ac:dyDescent="0.25">
      <c r="A39" s="222" t="s">
        <v>445</v>
      </c>
      <c r="B39" s="210" t="s">
        <v>545</v>
      </c>
      <c r="C39" s="211"/>
      <c r="D39" s="211"/>
      <c r="E39" s="212"/>
      <c r="F39" s="15" t="s">
        <v>139</v>
      </c>
      <c r="G39" s="201" t="s">
        <v>431</v>
      </c>
      <c r="H39" s="202"/>
      <c r="I39" s="202"/>
      <c r="J39" s="203"/>
      <c r="K39" s="253" t="s">
        <v>224</v>
      </c>
      <c r="L39" s="254"/>
      <c r="M39" s="254"/>
      <c r="N39" s="255"/>
      <c r="O39" s="150" t="s">
        <v>178</v>
      </c>
      <c r="P39" s="148"/>
      <c r="Q39" s="149"/>
      <c r="R39" s="150" t="s">
        <v>529</v>
      </c>
      <c r="S39" s="149"/>
      <c r="T39" s="72"/>
      <c r="U39" s="150" t="s">
        <v>535</v>
      </c>
      <c r="V39" s="148"/>
      <c r="W39" s="149"/>
      <c r="X39" s="172">
        <v>1960000</v>
      </c>
      <c r="Y39" s="173"/>
      <c r="Z39" s="279" t="s">
        <v>456</v>
      </c>
      <c r="AA39" s="280"/>
      <c r="AB39" s="280"/>
      <c r="AC39" s="281"/>
    </row>
    <row r="40" spans="1:30" ht="34.5" customHeight="1" x14ac:dyDescent="0.25">
      <c r="A40" s="224"/>
      <c r="B40" s="175"/>
      <c r="C40" s="176"/>
      <c r="D40" s="176"/>
      <c r="E40" s="177"/>
      <c r="F40" s="45" t="s">
        <v>141</v>
      </c>
      <c r="G40" s="227" t="s">
        <v>223</v>
      </c>
      <c r="H40" s="228"/>
      <c r="I40" s="228"/>
      <c r="J40" s="229"/>
      <c r="K40" s="291" t="s">
        <v>225</v>
      </c>
      <c r="L40" s="292"/>
      <c r="M40" s="292"/>
      <c r="N40" s="293"/>
      <c r="O40" s="352" t="s">
        <v>197</v>
      </c>
      <c r="P40" s="353"/>
      <c r="Q40" s="354"/>
      <c r="R40" s="150" t="s">
        <v>529</v>
      </c>
      <c r="S40" s="149"/>
      <c r="T40" s="74"/>
      <c r="U40" s="145" t="s">
        <v>535</v>
      </c>
      <c r="V40" s="146"/>
      <c r="W40" s="147"/>
      <c r="X40" s="174"/>
      <c r="Y40" s="174"/>
      <c r="Z40" s="248"/>
      <c r="AA40" s="249"/>
      <c r="AB40" s="249"/>
      <c r="AC40" s="250"/>
      <c r="AD40" s="9"/>
    </row>
    <row r="41" spans="1:30" s="34" customFormat="1" ht="34.5" customHeight="1" x14ac:dyDescent="0.25">
      <c r="A41" s="192" t="s">
        <v>35</v>
      </c>
      <c r="B41" s="194" t="s">
        <v>440</v>
      </c>
      <c r="C41" s="194"/>
      <c r="D41" s="194"/>
      <c r="E41" s="194"/>
      <c r="F41" s="22" t="s">
        <v>139</v>
      </c>
      <c r="G41" s="196" t="s">
        <v>441</v>
      </c>
      <c r="H41" s="196"/>
      <c r="I41" s="196"/>
      <c r="J41" s="196"/>
      <c r="K41" s="196" t="s">
        <v>442</v>
      </c>
      <c r="L41" s="196"/>
      <c r="M41" s="196"/>
      <c r="N41" s="196"/>
      <c r="O41" s="278" t="s">
        <v>306</v>
      </c>
      <c r="P41" s="278"/>
      <c r="Q41" s="278"/>
      <c r="R41" s="150" t="s">
        <v>529</v>
      </c>
      <c r="S41" s="149"/>
      <c r="T41" s="106"/>
      <c r="U41" s="171" t="s">
        <v>338</v>
      </c>
      <c r="V41" s="171"/>
      <c r="W41" s="171"/>
      <c r="X41" s="172">
        <v>1740000</v>
      </c>
      <c r="Y41" s="173"/>
      <c r="Z41" s="346" t="s">
        <v>454</v>
      </c>
      <c r="AA41" s="347"/>
      <c r="AB41" s="347"/>
      <c r="AC41" s="348"/>
      <c r="AD41" s="9"/>
    </row>
    <row r="42" spans="1:30" s="34" customFormat="1" ht="47.25" customHeight="1" x14ac:dyDescent="0.25">
      <c r="A42" s="193"/>
      <c r="B42" s="195"/>
      <c r="C42" s="195"/>
      <c r="D42" s="195"/>
      <c r="E42" s="195"/>
      <c r="F42" s="45" t="s">
        <v>141</v>
      </c>
      <c r="G42" s="289" t="s">
        <v>443</v>
      </c>
      <c r="H42" s="289"/>
      <c r="I42" s="289"/>
      <c r="J42" s="289"/>
      <c r="K42" s="289" t="s">
        <v>444</v>
      </c>
      <c r="L42" s="289"/>
      <c r="M42" s="289"/>
      <c r="N42" s="289"/>
      <c r="O42" s="290" t="s">
        <v>307</v>
      </c>
      <c r="P42" s="290"/>
      <c r="Q42" s="290"/>
      <c r="R42" s="145" t="s">
        <v>529</v>
      </c>
      <c r="S42" s="147"/>
      <c r="T42" s="107"/>
      <c r="U42" s="290" t="s">
        <v>338</v>
      </c>
      <c r="V42" s="290"/>
      <c r="W42" s="290"/>
      <c r="X42" s="174"/>
      <c r="Y42" s="174"/>
      <c r="Z42" s="349"/>
      <c r="AA42" s="350"/>
      <c r="AB42" s="350"/>
      <c r="AC42" s="351"/>
      <c r="AD42" s="68"/>
    </row>
    <row r="43" spans="1:30" s="34" customFormat="1" ht="47.25" customHeight="1" x14ac:dyDescent="0.25">
      <c r="A43" s="193" t="s">
        <v>660</v>
      </c>
      <c r="B43" s="311" t="s">
        <v>661</v>
      </c>
      <c r="C43" s="312"/>
      <c r="D43" s="312"/>
      <c r="E43" s="313"/>
      <c r="F43" s="112" t="s">
        <v>155</v>
      </c>
      <c r="G43" s="295" t="s">
        <v>662</v>
      </c>
      <c r="H43" s="296"/>
      <c r="I43" s="296"/>
      <c r="J43" s="297"/>
      <c r="K43" s="295" t="s">
        <v>663</v>
      </c>
      <c r="L43" s="296"/>
      <c r="M43" s="296"/>
      <c r="N43" s="297"/>
      <c r="O43" s="282" t="s">
        <v>149</v>
      </c>
      <c r="P43" s="283"/>
      <c r="Q43" s="284"/>
      <c r="R43" s="307" t="s">
        <v>665</v>
      </c>
      <c r="S43" s="308"/>
      <c r="T43" s="108"/>
      <c r="U43" s="282" t="s">
        <v>673</v>
      </c>
      <c r="V43" s="283"/>
      <c r="W43" s="284"/>
      <c r="X43" s="320">
        <v>200000</v>
      </c>
      <c r="Y43" s="321"/>
      <c r="Z43" s="340" t="s">
        <v>314</v>
      </c>
      <c r="AA43" s="341"/>
      <c r="AB43" s="341"/>
      <c r="AC43" s="342"/>
      <c r="AD43" s="68"/>
    </row>
    <row r="44" spans="1:30" s="34" customFormat="1" ht="47.25" customHeight="1" thickBot="1" x14ac:dyDescent="0.3">
      <c r="A44" s="294"/>
      <c r="B44" s="314"/>
      <c r="C44" s="315"/>
      <c r="D44" s="315"/>
      <c r="E44" s="316"/>
      <c r="F44" s="113" t="s">
        <v>158</v>
      </c>
      <c r="G44" s="298" t="s">
        <v>168</v>
      </c>
      <c r="H44" s="299"/>
      <c r="I44" s="299"/>
      <c r="J44" s="300"/>
      <c r="K44" s="301" t="s">
        <v>664</v>
      </c>
      <c r="L44" s="302"/>
      <c r="M44" s="302"/>
      <c r="N44" s="303"/>
      <c r="O44" s="304" t="s">
        <v>189</v>
      </c>
      <c r="P44" s="305"/>
      <c r="Q44" s="306"/>
      <c r="R44" s="309" t="s">
        <v>665</v>
      </c>
      <c r="S44" s="310"/>
      <c r="T44" s="109"/>
      <c r="U44" s="317" t="s">
        <v>673</v>
      </c>
      <c r="V44" s="318"/>
      <c r="W44" s="319"/>
      <c r="X44" s="322">
        <v>600000</v>
      </c>
      <c r="Y44" s="323"/>
      <c r="Z44" s="343" t="s">
        <v>314</v>
      </c>
      <c r="AA44" s="344"/>
      <c r="AB44" s="344"/>
      <c r="AC44" s="345"/>
      <c r="AD44" s="68">
        <f>SUM(X35:Y44)</f>
        <v>6200000</v>
      </c>
    </row>
    <row r="45" spans="1:30" ht="15.75" thickTop="1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35"/>
      <c r="U45" s="5"/>
      <c r="V45" s="5"/>
      <c r="W45" s="5"/>
      <c r="X45" s="5"/>
      <c r="Y45" s="5"/>
      <c r="Z45" s="5"/>
      <c r="AA45" s="5"/>
      <c r="AB45" s="5"/>
      <c r="AC45" s="5"/>
    </row>
    <row r="46" spans="1:30" x14ac:dyDescent="0.25">
      <c r="A46" s="216" t="s">
        <v>162</v>
      </c>
      <c r="B46" s="217"/>
      <c r="C46" s="217"/>
      <c r="D46" s="217"/>
      <c r="E46" s="21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35"/>
      <c r="U46" s="5"/>
      <c r="V46" s="5"/>
      <c r="W46" s="5"/>
      <c r="X46" s="163">
        <f>SUM(AD44,AD28)</f>
        <v>266290000</v>
      </c>
      <c r="Y46" s="164"/>
      <c r="Z46" s="5"/>
      <c r="AA46" s="5"/>
      <c r="AB46" s="5"/>
      <c r="AC46" s="5"/>
    </row>
    <row r="47" spans="1:30" x14ac:dyDescent="0.25">
      <c r="A47" s="219"/>
      <c r="B47" s="220"/>
      <c r="C47" s="220"/>
      <c r="D47" s="220"/>
      <c r="E47" s="22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35"/>
      <c r="U47" s="5"/>
      <c r="V47" s="5"/>
      <c r="W47" s="5"/>
      <c r="X47" s="164"/>
      <c r="Y47" s="164"/>
      <c r="Z47" s="5"/>
      <c r="AA47" s="5"/>
      <c r="AB47" s="5"/>
      <c r="AC47" s="5"/>
    </row>
    <row r="48" spans="1:30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35"/>
      <c r="U48" s="5"/>
      <c r="V48" s="5"/>
      <c r="W48" s="5"/>
      <c r="X48" s="5"/>
      <c r="Y48" s="5"/>
      <c r="Z48" s="5"/>
      <c r="AA48" s="5"/>
      <c r="AB48" s="5"/>
      <c r="AC48" s="5"/>
    </row>
    <row r="49" spans="1:29" s="34" customFormat="1" x14ac:dyDescent="0.25">
      <c r="A49" s="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s="34" customFormat="1" x14ac:dyDescent="0.25">
      <c r="A50" s="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x14ac:dyDescent="0.25">
      <c r="A51" s="4" t="s">
        <v>654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3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3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3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3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3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35"/>
      <c r="U56" s="5"/>
      <c r="V56" s="5"/>
      <c r="W56" s="5"/>
      <c r="X56" s="5"/>
      <c r="Y56" s="5"/>
      <c r="Z56" s="5"/>
      <c r="AA56" s="5"/>
      <c r="AB56" s="5"/>
      <c r="AC56" s="5"/>
    </row>
  </sheetData>
  <mergeCells count="226">
    <mergeCell ref="B14:E15"/>
    <mergeCell ref="O13:Q13"/>
    <mergeCell ref="Z12:AC12"/>
    <mergeCell ref="Z13:AC13"/>
    <mergeCell ref="U22:W22"/>
    <mergeCell ref="O12:Q12"/>
    <mergeCell ref="Z14:AC15"/>
    <mergeCell ref="X14:Y15"/>
    <mergeCell ref="G11:J11"/>
    <mergeCell ref="G14:J14"/>
    <mergeCell ref="K14:N14"/>
    <mergeCell ref="O14:Q14"/>
    <mergeCell ref="R14:S14"/>
    <mergeCell ref="G12:J12"/>
    <mergeCell ref="G13:J13"/>
    <mergeCell ref="G15:J15"/>
    <mergeCell ref="G16:J16"/>
    <mergeCell ref="Z16:AC18"/>
    <mergeCell ref="Z19:AC19"/>
    <mergeCell ref="O11:Q11"/>
    <mergeCell ref="O15:Q15"/>
    <mergeCell ref="X19:Y19"/>
    <mergeCell ref="X16:Y18"/>
    <mergeCell ref="U15:W15"/>
    <mergeCell ref="A27:A28"/>
    <mergeCell ref="G27:J27"/>
    <mergeCell ref="K27:N27"/>
    <mergeCell ref="O27:Q27"/>
    <mergeCell ref="R27:S27"/>
    <mergeCell ref="U27:W27"/>
    <mergeCell ref="B27:E28"/>
    <mergeCell ref="X27:Y28"/>
    <mergeCell ref="Z27:AC28"/>
    <mergeCell ref="U44:W44"/>
    <mergeCell ref="X43:Y43"/>
    <mergeCell ref="X44:Y44"/>
    <mergeCell ref="Z11:AC11"/>
    <mergeCell ref="X11:Y11"/>
    <mergeCell ref="U16:W16"/>
    <mergeCell ref="X20:Y24"/>
    <mergeCell ref="Z20:AC24"/>
    <mergeCell ref="K24:N24"/>
    <mergeCell ref="K11:N11"/>
    <mergeCell ref="K12:N12"/>
    <mergeCell ref="K22:N22"/>
    <mergeCell ref="K15:N15"/>
    <mergeCell ref="K16:N16"/>
    <mergeCell ref="K19:N19"/>
    <mergeCell ref="Z43:AC43"/>
    <mergeCell ref="Z44:AC44"/>
    <mergeCell ref="Z41:AC42"/>
    <mergeCell ref="U39:W39"/>
    <mergeCell ref="U40:W40"/>
    <mergeCell ref="U38:W38"/>
    <mergeCell ref="O38:Q38"/>
    <mergeCell ref="K40:N40"/>
    <mergeCell ref="O40:Q40"/>
    <mergeCell ref="A43:A44"/>
    <mergeCell ref="G43:J43"/>
    <mergeCell ref="G44:J44"/>
    <mergeCell ref="K43:N43"/>
    <mergeCell ref="K44:N44"/>
    <mergeCell ref="O43:Q43"/>
    <mergeCell ref="O44:Q44"/>
    <mergeCell ref="R43:S43"/>
    <mergeCell ref="R44:S44"/>
    <mergeCell ref="B43:E44"/>
    <mergeCell ref="R40:S40"/>
    <mergeCell ref="K38:N38"/>
    <mergeCell ref="O41:Q41"/>
    <mergeCell ref="R41:S41"/>
    <mergeCell ref="X38:Y38"/>
    <mergeCell ref="Z39:AC40"/>
    <mergeCell ref="X39:Y40"/>
    <mergeCell ref="U43:W43"/>
    <mergeCell ref="B12:E12"/>
    <mergeCell ref="G22:J22"/>
    <mergeCell ref="B13:E13"/>
    <mergeCell ref="K13:N13"/>
    <mergeCell ref="G42:J42"/>
    <mergeCell ref="K42:N42"/>
    <mergeCell ref="O42:Q42"/>
    <mergeCell ref="R42:S42"/>
    <mergeCell ref="U42:W42"/>
    <mergeCell ref="U14:W14"/>
    <mergeCell ref="U36:W36"/>
    <mergeCell ref="B25:E26"/>
    <mergeCell ref="U12:W12"/>
    <mergeCell ref="U13:W13"/>
    <mergeCell ref="K26:N26"/>
    <mergeCell ref="R19:S19"/>
    <mergeCell ref="A1:AC1"/>
    <mergeCell ref="O9:Q10"/>
    <mergeCell ref="Z9:AC10"/>
    <mergeCell ref="R9:S10"/>
    <mergeCell ref="U9:W10"/>
    <mergeCell ref="X9:Y10"/>
    <mergeCell ref="B9:E10"/>
    <mergeCell ref="F9:F10"/>
    <mergeCell ref="K9:N10"/>
    <mergeCell ref="A2:D4"/>
    <mergeCell ref="A5:D8"/>
    <mergeCell ref="A9:A10"/>
    <mergeCell ref="E2:AC4"/>
    <mergeCell ref="E5:AC8"/>
    <mergeCell ref="T9:T10"/>
    <mergeCell ref="G9:J10"/>
    <mergeCell ref="G39:J39"/>
    <mergeCell ref="K39:N39"/>
    <mergeCell ref="O39:Q39"/>
    <mergeCell ref="O35:Q35"/>
    <mergeCell ref="R17:S17"/>
    <mergeCell ref="U17:W17"/>
    <mergeCell ref="R20:S20"/>
    <mergeCell ref="U20:W20"/>
    <mergeCell ref="R21:S21"/>
    <mergeCell ref="U33:W34"/>
    <mergeCell ref="R38:S38"/>
    <mergeCell ref="K33:N34"/>
    <mergeCell ref="O36:Q36"/>
    <mergeCell ref="G25:J25"/>
    <mergeCell ref="K18:N18"/>
    <mergeCell ref="O18:Q18"/>
    <mergeCell ref="R18:S18"/>
    <mergeCell ref="R22:S22"/>
    <mergeCell ref="O22:Q22"/>
    <mergeCell ref="K35:N35"/>
    <mergeCell ref="U24:W24"/>
    <mergeCell ref="R24:S24"/>
    <mergeCell ref="A35:A36"/>
    <mergeCell ref="G40:J40"/>
    <mergeCell ref="U19:W19"/>
    <mergeCell ref="Z38:AC38"/>
    <mergeCell ref="G38:J38"/>
    <mergeCell ref="G28:J28"/>
    <mergeCell ref="K28:N28"/>
    <mergeCell ref="O28:Q28"/>
    <mergeCell ref="U18:W18"/>
    <mergeCell ref="A16:A19"/>
    <mergeCell ref="K17:N17"/>
    <mergeCell ref="O17:Q17"/>
    <mergeCell ref="K20:N20"/>
    <mergeCell ref="O20:Q20"/>
    <mergeCell ref="K21:N21"/>
    <mergeCell ref="O21:Q21"/>
    <mergeCell ref="K25:N25"/>
    <mergeCell ref="K23:N23"/>
    <mergeCell ref="K37:N37"/>
    <mergeCell ref="G35:J35"/>
    <mergeCell ref="O37:Q37"/>
    <mergeCell ref="O26:Q26"/>
    <mergeCell ref="E29:AC32"/>
    <mergeCell ref="Z35:AC36"/>
    <mergeCell ref="A14:A15"/>
    <mergeCell ref="B11:E11"/>
    <mergeCell ref="B16:E19"/>
    <mergeCell ref="G24:J24"/>
    <mergeCell ref="B20:E24"/>
    <mergeCell ref="G23:J23"/>
    <mergeCell ref="G19:J19"/>
    <mergeCell ref="A46:E47"/>
    <mergeCell ref="G17:J17"/>
    <mergeCell ref="G20:J20"/>
    <mergeCell ref="G21:J21"/>
    <mergeCell ref="A25:A26"/>
    <mergeCell ref="B39:E40"/>
    <mergeCell ref="A39:A40"/>
    <mergeCell ref="A33:A34"/>
    <mergeCell ref="B33:E34"/>
    <mergeCell ref="F33:F34"/>
    <mergeCell ref="G33:J34"/>
    <mergeCell ref="B38:E38"/>
    <mergeCell ref="G37:J37"/>
    <mergeCell ref="G26:J26"/>
    <mergeCell ref="G36:J36"/>
    <mergeCell ref="A20:A24"/>
    <mergeCell ref="G18:J18"/>
    <mergeCell ref="X46:Y47"/>
    <mergeCell ref="X33:Y34"/>
    <mergeCell ref="Z33:AC34"/>
    <mergeCell ref="R26:S26"/>
    <mergeCell ref="R39:S39"/>
    <mergeCell ref="U41:W41"/>
    <mergeCell ref="X41:Y42"/>
    <mergeCell ref="U37:W37"/>
    <mergeCell ref="B35:E36"/>
    <mergeCell ref="X35:Y36"/>
    <mergeCell ref="X37:Y37"/>
    <mergeCell ref="O33:Q34"/>
    <mergeCell ref="R33:S34"/>
    <mergeCell ref="A29:D32"/>
    <mergeCell ref="R37:S37"/>
    <mergeCell ref="B37:E37"/>
    <mergeCell ref="A41:A42"/>
    <mergeCell ref="B41:E42"/>
    <mergeCell ref="G41:J41"/>
    <mergeCell ref="K41:N41"/>
    <mergeCell ref="X25:Y26"/>
    <mergeCell ref="K36:N36"/>
    <mergeCell ref="R35:S35"/>
    <mergeCell ref="U35:W35"/>
    <mergeCell ref="O16:Q16"/>
    <mergeCell ref="R11:S11"/>
    <mergeCell ref="R12:S12"/>
    <mergeCell ref="R15:S15"/>
    <mergeCell ref="R16:S16"/>
    <mergeCell ref="X13:Y13"/>
    <mergeCell ref="X12:Y12"/>
    <mergeCell ref="O19:Q19"/>
    <mergeCell ref="R13:S13"/>
    <mergeCell ref="U11:W11"/>
    <mergeCell ref="Z37:AC37"/>
    <mergeCell ref="U25:W25"/>
    <mergeCell ref="Z25:AC26"/>
    <mergeCell ref="R28:S28"/>
    <mergeCell ref="U28:W28"/>
    <mergeCell ref="U26:W26"/>
    <mergeCell ref="O25:Q25"/>
    <mergeCell ref="O24:Q24"/>
    <mergeCell ref="U21:W21"/>
    <mergeCell ref="R36:S36"/>
    <mergeCell ref="T33:T34"/>
    <mergeCell ref="U23:W23"/>
    <mergeCell ref="R25:S25"/>
    <mergeCell ref="R23:S23"/>
    <mergeCell ref="O23:Q23"/>
  </mergeCells>
  <pageMargins left="0.7" right="0.7" top="0.78740157499999996" bottom="0.78740157499999996" header="0.3" footer="0.3"/>
  <pageSetup paperSize="8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workbookViewId="0">
      <selection activeCell="X40" sqref="X40:Y41"/>
    </sheetView>
  </sheetViews>
  <sheetFormatPr defaultRowHeight="15" x14ac:dyDescent="0.25"/>
  <cols>
    <col min="20" max="20" width="11.28515625" style="34" customWidth="1"/>
    <col min="30" max="30" width="9.85546875" bestFit="1" customWidth="1"/>
  </cols>
  <sheetData>
    <row r="1" spans="1:30" ht="16.5" thickTop="1" thickBot="1" x14ac:dyDescent="0.3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1"/>
    </row>
    <row r="2" spans="1:30" ht="15.75" customHeight="1" thickTop="1" x14ac:dyDescent="0.25">
      <c r="A2" s="261" t="s">
        <v>64</v>
      </c>
      <c r="B2" s="262"/>
      <c r="C2" s="262"/>
      <c r="D2" s="262"/>
      <c r="E2" s="269" t="s">
        <v>65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30" x14ac:dyDescent="0.25">
      <c r="A3" s="263"/>
      <c r="B3" s="264"/>
      <c r="C3" s="264"/>
      <c r="D3" s="264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/>
    </row>
    <row r="4" spans="1:30" ht="15.75" thickBot="1" x14ac:dyDescent="0.3">
      <c r="A4" s="265"/>
      <c r="B4" s="266"/>
      <c r="C4" s="266"/>
      <c r="D4" s="266"/>
      <c r="E4" s="275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7"/>
    </row>
    <row r="5" spans="1:30" ht="15.75" customHeight="1" thickTop="1" x14ac:dyDescent="0.25">
      <c r="A5" s="267" t="s">
        <v>2</v>
      </c>
      <c r="B5" s="268"/>
      <c r="C5" s="268"/>
      <c r="D5" s="268"/>
      <c r="E5" s="239" t="s">
        <v>39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1"/>
    </row>
    <row r="6" spans="1:30" x14ac:dyDescent="0.25">
      <c r="A6" s="185"/>
      <c r="B6" s="186"/>
      <c r="C6" s="186"/>
      <c r="D6" s="186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4"/>
    </row>
    <row r="7" spans="1:30" x14ac:dyDescent="0.25">
      <c r="A7" s="185"/>
      <c r="B7" s="186"/>
      <c r="C7" s="186"/>
      <c r="D7" s="186"/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</row>
    <row r="8" spans="1:30" ht="15.75" thickBot="1" x14ac:dyDescent="0.3">
      <c r="A8" s="187"/>
      <c r="B8" s="188"/>
      <c r="C8" s="188"/>
      <c r="D8" s="188"/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1:30" ht="15.75" thickTop="1" x14ac:dyDescent="0.25">
      <c r="A9" s="225" t="s">
        <v>3</v>
      </c>
      <c r="B9" s="167" t="s">
        <v>5</v>
      </c>
      <c r="C9" s="167"/>
      <c r="D9" s="167"/>
      <c r="E9" s="167"/>
      <c r="F9" s="167" t="s">
        <v>3</v>
      </c>
      <c r="G9" s="167" t="s">
        <v>6</v>
      </c>
      <c r="H9" s="167"/>
      <c r="I9" s="167"/>
      <c r="J9" s="167"/>
      <c r="K9" s="167" t="s">
        <v>137</v>
      </c>
      <c r="L9" s="167"/>
      <c r="M9" s="167"/>
      <c r="N9" s="167"/>
      <c r="O9" s="167" t="s">
        <v>7</v>
      </c>
      <c r="P9" s="167"/>
      <c r="Q9" s="167"/>
      <c r="R9" s="167" t="s">
        <v>8</v>
      </c>
      <c r="S9" s="167"/>
      <c r="T9" s="151" t="s">
        <v>564</v>
      </c>
      <c r="U9" s="167" t="s">
        <v>4</v>
      </c>
      <c r="V9" s="167"/>
      <c r="W9" s="167"/>
      <c r="X9" s="165" t="s">
        <v>451</v>
      </c>
      <c r="Y9" s="165"/>
      <c r="Z9" s="167" t="s">
        <v>9</v>
      </c>
      <c r="AA9" s="167"/>
      <c r="AB9" s="167"/>
      <c r="AC9" s="168"/>
    </row>
    <row r="10" spans="1:30" ht="15.75" thickBot="1" x14ac:dyDescent="0.3">
      <c r="A10" s="226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52"/>
      <c r="U10" s="169"/>
      <c r="V10" s="169"/>
      <c r="W10" s="169"/>
      <c r="X10" s="166"/>
      <c r="Y10" s="166"/>
      <c r="Z10" s="169"/>
      <c r="AA10" s="169"/>
      <c r="AB10" s="169"/>
      <c r="AC10" s="170"/>
    </row>
    <row r="11" spans="1:30" ht="41.25" customHeight="1" thickTop="1" x14ac:dyDescent="0.25">
      <c r="A11" s="60" t="s">
        <v>23</v>
      </c>
      <c r="B11" s="564" t="s">
        <v>40</v>
      </c>
      <c r="C11" s="565"/>
      <c r="D11" s="565"/>
      <c r="E11" s="566"/>
      <c r="F11" s="53" t="s">
        <v>155</v>
      </c>
      <c r="G11" s="532" t="s">
        <v>172</v>
      </c>
      <c r="H11" s="533"/>
      <c r="I11" s="533"/>
      <c r="J11" s="534"/>
      <c r="K11" s="544" t="s">
        <v>173</v>
      </c>
      <c r="L11" s="545"/>
      <c r="M11" s="545"/>
      <c r="N11" s="546"/>
      <c r="O11" s="328" t="s">
        <v>167</v>
      </c>
      <c r="P11" s="376"/>
      <c r="Q11" s="329"/>
      <c r="R11" s="334" t="s">
        <v>529</v>
      </c>
      <c r="S11" s="563"/>
      <c r="T11" s="85"/>
      <c r="U11" s="334"/>
      <c r="V11" s="335"/>
      <c r="W11" s="563"/>
      <c r="X11" s="562">
        <v>1100000</v>
      </c>
      <c r="Y11" s="562"/>
      <c r="Z11" s="331" t="s">
        <v>143</v>
      </c>
      <c r="AA11" s="332"/>
      <c r="AB11" s="332"/>
      <c r="AC11" s="333"/>
      <c r="AD11" s="10"/>
    </row>
    <row r="12" spans="1:30" ht="60" customHeight="1" x14ac:dyDescent="0.25">
      <c r="A12" s="61" t="s">
        <v>24</v>
      </c>
      <c r="B12" s="538" t="s">
        <v>28</v>
      </c>
      <c r="C12" s="539"/>
      <c r="D12" s="539"/>
      <c r="E12" s="540"/>
      <c r="F12" s="12" t="s">
        <v>155</v>
      </c>
      <c r="G12" s="401" t="s">
        <v>677</v>
      </c>
      <c r="H12" s="402"/>
      <c r="I12" s="402"/>
      <c r="J12" s="403"/>
      <c r="K12" s="547" t="s">
        <v>198</v>
      </c>
      <c r="L12" s="548"/>
      <c r="M12" s="548"/>
      <c r="N12" s="549"/>
      <c r="O12" s="150" t="s">
        <v>221</v>
      </c>
      <c r="P12" s="148"/>
      <c r="Q12" s="149"/>
      <c r="R12" s="150" t="s">
        <v>529</v>
      </c>
      <c r="S12" s="149"/>
      <c r="T12" s="72"/>
      <c r="U12" s="150" t="s">
        <v>536</v>
      </c>
      <c r="V12" s="148"/>
      <c r="W12" s="149"/>
      <c r="X12" s="561">
        <v>1200000</v>
      </c>
      <c r="Y12" s="329"/>
      <c r="Z12" s="574" t="s">
        <v>461</v>
      </c>
      <c r="AA12" s="574"/>
      <c r="AB12" s="574"/>
      <c r="AC12" s="575"/>
    </row>
    <row r="13" spans="1:30" ht="36.75" customHeight="1" x14ac:dyDescent="0.25">
      <c r="A13" s="61" t="s">
        <v>25</v>
      </c>
      <c r="B13" s="567" t="s">
        <v>41</v>
      </c>
      <c r="C13" s="568"/>
      <c r="D13" s="568"/>
      <c r="E13" s="569"/>
      <c r="F13" s="58"/>
      <c r="G13" s="535"/>
      <c r="H13" s="536"/>
      <c r="I13" s="536"/>
      <c r="J13" s="537"/>
      <c r="K13" s="535"/>
      <c r="L13" s="536"/>
      <c r="M13" s="536"/>
      <c r="N13" s="537"/>
      <c r="O13" s="159" t="s">
        <v>144</v>
      </c>
      <c r="P13" s="160"/>
      <c r="Q13" s="161"/>
      <c r="R13" s="230"/>
      <c r="S13" s="232"/>
      <c r="T13" s="75"/>
      <c r="U13" s="230"/>
      <c r="V13" s="231"/>
      <c r="W13" s="232"/>
      <c r="X13" s="557"/>
      <c r="Y13" s="557"/>
      <c r="Z13" s="230" t="s">
        <v>491</v>
      </c>
      <c r="AA13" s="231"/>
      <c r="AB13" s="231"/>
      <c r="AC13" s="385"/>
    </row>
    <row r="14" spans="1:30" ht="36.75" customHeight="1" x14ac:dyDescent="0.25">
      <c r="A14" s="192" t="s">
        <v>26</v>
      </c>
      <c r="B14" s="395" t="s">
        <v>29</v>
      </c>
      <c r="C14" s="396"/>
      <c r="D14" s="396"/>
      <c r="E14" s="397"/>
      <c r="F14" s="21" t="s">
        <v>139</v>
      </c>
      <c r="G14" s="482" t="s">
        <v>216</v>
      </c>
      <c r="H14" s="483"/>
      <c r="I14" s="483"/>
      <c r="J14" s="484"/>
      <c r="K14" s="482" t="s">
        <v>217</v>
      </c>
      <c r="L14" s="483"/>
      <c r="M14" s="483"/>
      <c r="N14" s="484"/>
      <c r="O14" s="236" t="s">
        <v>181</v>
      </c>
      <c r="P14" s="237"/>
      <c r="Q14" s="238"/>
      <c r="R14" s="356" t="s">
        <v>529</v>
      </c>
      <c r="S14" s="358"/>
      <c r="T14" s="83"/>
      <c r="U14" s="356"/>
      <c r="V14" s="357"/>
      <c r="W14" s="358"/>
      <c r="X14" s="387">
        <v>720000</v>
      </c>
      <c r="Y14" s="388"/>
      <c r="Z14" s="373" t="s">
        <v>143</v>
      </c>
      <c r="AA14" s="374"/>
      <c r="AB14" s="374"/>
      <c r="AC14" s="375"/>
    </row>
    <row r="15" spans="1:30" ht="56.25" customHeight="1" x14ac:dyDescent="0.25">
      <c r="A15" s="192"/>
      <c r="B15" s="532"/>
      <c r="C15" s="533"/>
      <c r="D15" s="533"/>
      <c r="E15" s="534"/>
      <c r="F15" s="12" t="s">
        <v>158</v>
      </c>
      <c r="G15" s="538" t="s">
        <v>452</v>
      </c>
      <c r="H15" s="539"/>
      <c r="I15" s="539"/>
      <c r="J15" s="540"/>
      <c r="K15" s="538" t="s">
        <v>218</v>
      </c>
      <c r="L15" s="539"/>
      <c r="M15" s="539"/>
      <c r="N15" s="540"/>
      <c r="O15" s="133" t="s">
        <v>235</v>
      </c>
      <c r="P15" s="134"/>
      <c r="Q15" s="135"/>
      <c r="R15" s="150" t="s">
        <v>529</v>
      </c>
      <c r="S15" s="149"/>
      <c r="T15" s="72"/>
      <c r="U15" s="133" t="s">
        <v>551</v>
      </c>
      <c r="V15" s="134"/>
      <c r="W15" s="135"/>
      <c r="X15" s="388"/>
      <c r="Y15" s="388"/>
      <c r="Z15" s="328"/>
      <c r="AA15" s="376"/>
      <c r="AB15" s="376"/>
      <c r="AC15" s="377"/>
      <c r="AD15" s="10"/>
    </row>
    <row r="16" spans="1:30" ht="47.25" customHeight="1" x14ac:dyDescent="0.25">
      <c r="A16" s="64" t="s">
        <v>27</v>
      </c>
      <c r="B16" s="567" t="s">
        <v>30</v>
      </c>
      <c r="C16" s="568"/>
      <c r="D16" s="568"/>
      <c r="E16" s="569"/>
      <c r="F16" s="58"/>
      <c r="G16" s="567"/>
      <c r="H16" s="568"/>
      <c r="I16" s="568"/>
      <c r="J16" s="569"/>
      <c r="K16" s="567"/>
      <c r="L16" s="568"/>
      <c r="M16" s="568"/>
      <c r="N16" s="569"/>
      <c r="O16" s="159" t="s">
        <v>144</v>
      </c>
      <c r="P16" s="160"/>
      <c r="Q16" s="161"/>
      <c r="R16" s="230"/>
      <c r="S16" s="232"/>
      <c r="T16" s="75"/>
      <c r="U16" s="230"/>
      <c r="V16" s="231"/>
      <c r="W16" s="232"/>
      <c r="X16" s="557"/>
      <c r="Y16" s="557"/>
      <c r="Z16" s="230" t="s">
        <v>491</v>
      </c>
      <c r="AA16" s="231"/>
      <c r="AB16" s="231"/>
      <c r="AC16" s="385"/>
      <c r="AD16" s="10"/>
    </row>
    <row r="17" spans="1:30" ht="47.25" customHeight="1" x14ac:dyDescent="0.25">
      <c r="A17" s="481" t="s">
        <v>226</v>
      </c>
      <c r="B17" s="581" t="s">
        <v>227</v>
      </c>
      <c r="C17" s="582"/>
      <c r="D17" s="582"/>
      <c r="E17" s="583"/>
      <c r="F17" s="21" t="s">
        <v>139</v>
      </c>
      <c r="G17" s="482" t="s">
        <v>228</v>
      </c>
      <c r="H17" s="483"/>
      <c r="I17" s="483"/>
      <c r="J17" s="484"/>
      <c r="K17" s="482" t="s">
        <v>230</v>
      </c>
      <c r="L17" s="483"/>
      <c r="M17" s="483"/>
      <c r="N17" s="484"/>
      <c r="O17" s="485" t="s">
        <v>167</v>
      </c>
      <c r="P17" s="486"/>
      <c r="Q17" s="487"/>
      <c r="R17" s="236" t="s">
        <v>529</v>
      </c>
      <c r="S17" s="238"/>
      <c r="T17" s="73"/>
      <c r="U17" s="236" t="s">
        <v>552</v>
      </c>
      <c r="V17" s="237"/>
      <c r="W17" s="238"/>
      <c r="X17" s="387">
        <v>2300000</v>
      </c>
      <c r="Y17" s="388"/>
      <c r="Z17" s="373" t="s">
        <v>143</v>
      </c>
      <c r="AA17" s="374"/>
      <c r="AB17" s="374"/>
      <c r="AC17" s="375"/>
      <c r="AD17" s="10"/>
    </row>
    <row r="18" spans="1:30" ht="47.25" customHeight="1" x14ac:dyDescent="0.25">
      <c r="A18" s="481"/>
      <c r="B18" s="337"/>
      <c r="C18" s="338"/>
      <c r="D18" s="338"/>
      <c r="E18" s="339"/>
      <c r="F18" s="21" t="s">
        <v>141</v>
      </c>
      <c r="G18" s="570" t="s">
        <v>229</v>
      </c>
      <c r="H18" s="570"/>
      <c r="I18" s="570"/>
      <c r="J18" s="570"/>
      <c r="K18" s="571" t="s">
        <v>231</v>
      </c>
      <c r="L18" s="572"/>
      <c r="M18" s="572"/>
      <c r="N18" s="573"/>
      <c r="O18" s="485" t="s">
        <v>527</v>
      </c>
      <c r="P18" s="486"/>
      <c r="Q18" s="487"/>
      <c r="R18" s="236" t="s">
        <v>529</v>
      </c>
      <c r="S18" s="238"/>
      <c r="T18" s="73"/>
      <c r="U18" s="236" t="s">
        <v>552</v>
      </c>
      <c r="V18" s="237"/>
      <c r="W18" s="238"/>
      <c r="X18" s="388"/>
      <c r="Y18" s="388"/>
      <c r="Z18" s="328"/>
      <c r="AA18" s="376"/>
      <c r="AB18" s="376"/>
      <c r="AC18" s="377"/>
      <c r="AD18" s="10"/>
    </row>
    <row r="19" spans="1:30" ht="44.25" customHeight="1" thickBot="1" x14ac:dyDescent="0.3">
      <c r="A19" s="65" t="s">
        <v>236</v>
      </c>
      <c r="B19" s="554" t="s">
        <v>237</v>
      </c>
      <c r="C19" s="555"/>
      <c r="D19" s="555"/>
      <c r="E19" s="556"/>
      <c r="F19" s="66" t="s">
        <v>139</v>
      </c>
      <c r="G19" s="541" t="s">
        <v>457</v>
      </c>
      <c r="H19" s="542"/>
      <c r="I19" s="542"/>
      <c r="J19" s="543"/>
      <c r="K19" s="550" t="s">
        <v>195</v>
      </c>
      <c r="L19" s="550"/>
      <c r="M19" s="550"/>
      <c r="N19" s="550"/>
      <c r="O19" s="551" t="s">
        <v>238</v>
      </c>
      <c r="P19" s="552"/>
      <c r="Q19" s="553"/>
      <c r="R19" s="558" t="s">
        <v>529</v>
      </c>
      <c r="S19" s="560"/>
      <c r="T19" s="91"/>
      <c r="U19" s="558" t="s">
        <v>553</v>
      </c>
      <c r="V19" s="559"/>
      <c r="W19" s="560"/>
      <c r="X19" s="579">
        <v>500000</v>
      </c>
      <c r="Y19" s="580"/>
      <c r="Z19" s="576" t="s">
        <v>143</v>
      </c>
      <c r="AA19" s="577"/>
      <c r="AB19" s="577"/>
      <c r="AC19" s="578"/>
      <c r="AD19" s="69">
        <f>SUM(X11:Y19)</f>
        <v>5820000</v>
      </c>
    </row>
    <row r="20" spans="1:30" ht="15.75" customHeight="1" thickTop="1" x14ac:dyDescent="0.25">
      <c r="A20" s="183" t="s">
        <v>2</v>
      </c>
      <c r="B20" s="184"/>
      <c r="C20" s="184"/>
      <c r="D20" s="184"/>
      <c r="E20" s="242" t="s">
        <v>42</v>
      </c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</row>
    <row r="21" spans="1:30" x14ac:dyDescent="0.25">
      <c r="A21" s="185"/>
      <c r="B21" s="186"/>
      <c r="C21" s="186"/>
      <c r="D21" s="186"/>
      <c r="E21" s="242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4"/>
    </row>
    <row r="22" spans="1:30" x14ac:dyDescent="0.25">
      <c r="A22" s="185"/>
      <c r="B22" s="186"/>
      <c r="C22" s="186"/>
      <c r="D22" s="186"/>
      <c r="E22" s="242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4"/>
    </row>
    <row r="23" spans="1:30" ht="15.75" thickBot="1" x14ac:dyDescent="0.3">
      <c r="A23" s="187"/>
      <c r="B23" s="188"/>
      <c r="C23" s="188"/>
      <c r="D23" s="188"/>
      <c r="E23" s="245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7"/>
    </row>
    <row r="24" spans="1:30" ht="15.75" thickTop="1" x14ac:dyDescent="0.25">
      <c r="A24" s="225" t="s">
        <v>3</v>
      </c>
      <c r="B24" s="167" t="s">
        <v>5</v>
      </c>
      <c r="C24" s="167"/>
      <c r="D24" s="167"/>
      <c r="E24" s="167"/>
      <c r="F24" s="167" t="s">
        <v>3</v>
      </c>
      <c r="G24" s="167" t="s">
        <v>6</v>
      </c>
      <c r="H24" s="167"/>
      <c r="I24" s="167"/>
      <c r="J24" s="167"/>
      <c r="K24" s="167" t="s">
        <v>137</v>
      </c>
      <c r="L24" s="167"/>
      <c r="M24" s="167"/>
      <c r="N24" s="167"/>
      <c r="O24" s="167" t="s">
        <v>7</v>
      </c>
      <c r="P24" s="167"/>
      <c r="Q24" s="167"/>
      <c r="R24" s="167" t="s">
        <v>8</v>
      </c>
      <c r="S24" s="167"/>
      <c r="T24" s="151" t="s">
        <v>564</v>
      </c>
      <c r="U24" s="167" t="s">
        <v>4</v>
      </c>
      <c r="V24" s="167"/>
      <c r="W24" s="167"/>
      <c r="X24" s="165" t="s">
        <v>451</v>
      </c>
      <c r="Y24" s="165"/>
      <c r="Z24" s="167" t="s">
        <v>9</v>
      </c>
      <c r="AA24" s="167"/>
      <c r="AB24" s="167"/>
      <c r="AC24" s="168"/>
    </row>
    <row r="25" spans="1:30" ht="15.75" thickBot="1" x14ac:dyDescent="0.3">
      <c r="A25" s="226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52"/>
      <c r="U25" s="169"/>
      <c r="V25" s="169"/>
      <c r="W25" s="169"/>
      <c r="X25" s="166"/>
      <c r="Y25" s="166"/>
      <c r="Z25" s="169"/>
      <c r="AA25" s="169"/>
      <c r="AB25" s="169"/>
      <c r="AC25" s="170"/>
    </row>
    <row r="26" spans="1:30" ht="154.5" customHeight="1" thickTop="1" x14ac:dyDescent="0.25">
      <c r="A26" s="591" t="s">
        <v>43</v>
      </c>
      <c r="B26" s="596" t="s">
        <v>46</v>
      </c>
      <c r="C26" s="597"/>
      <c r="D26" s="597"/>
      <c r="E26" s="598"/>
      <c r="F26" s="31" t="s">
        <v>139</v>
      </c>
      <c r="G26" s="337" t="s">
        <v>291</v>
      </c>
      <c r="H26" s="605"/>
      <c r="I26" s="605"/>
      <c r="J26" s="606"/>
      <c r="K26" s="337" t="s">
        <v>281</v>
      </c>
      <c r="L26" s="338"/>
      <c r="M26" s="338"/>
      <c r="N26" s="339"/>
      <c r="O26" s="450" t="s">
        <v>280</v>
      </c>
      <c r="P26" s="492"/>
      <c r="Q26" s="493"/>
      <c r="R26" s="494" t="s">
        <v>282</v>
      </c>
      <c r="S26" s="493"/>
      <c r="T26" s="118" t="s">
        <v>566</v>
      </c>
      <c r="U26" s="494" t="s">
        <v>142</v>
      </c>
      <c r="V26" s="492"/>
      <c r="W26" s="493"/>
      <c r="X26" s="443">
        <v>2139000</v>
      </c>
      <c r="Y26" s="444"/>
      <c r="Z26" s="447" t="s">
        <v>283</v>
      </c>
      <c r="AA26" s="448"/>
      <c r="AB26" s="448"/>
      <c r="AC26" s="449"/>
    </row>
    <row r="27" spans="1:30" ht="47.25" customHeight="1" x14ac:dyDescent="0.25">
      <c r="A27" s="592"/>
      <c r="B27" s="488"/>
      <c r="C27" s="489"/>
      <c r="D27" s="489"/>
      <c r="E27" s="490"/>
      <c r="F27" s="22" t="s">
        <v>141</v>
      </c>
      <c r="G27" s="286" t="s">
        <v>284</v>
      </c>
      <c r="H27" s="287"/>
      <c r="I27" s="287"/>
      <c r="J27" s="288"/>
      <c r="K27" s="286" t="s">
        <v>285</v>
      </c>
      <c r="L27" s="287"/>
      <c r="M27" s="287"/>
      <c r="N27" s="288"/>
      <c r="O27" s="340" t="s">
        <v>383</v>
      </c>
      <c r="P27" s="390"/>
      <c r="Q27" s="321"/>
      <c r="R27" s="389" t="s">
        <v>282</v>
      </c>
      <c r="S27" s="321"/>
      <c r="T27" s="117" t="s">
        <v>566</v>
      </c>
      <c r="U27" s="389" t="s">
        <v>142</v>
      </c>
      <c r="V27" s="390"/>
      <c r="W27" s="321"/>
      <c r="X27" s="445"/>
      <c r="Y27" s="446"/>
      <c r="Z27" s="450"/>
      <c r="AA27" s="451"/>
      <c r="AB27" s="451"/>
      <c r="AC27" s="452"/>
    </row>
    <row r="28" spans="1:30" ht="228" customHeight="1" x14ac:dyDescent="0.25">
      <c r="A28" s="193" t="s">
        <v>44</v>
      </c>
      <c r="B28" s="227" t="s">
        <v>45</v>
      </c>
      <c r="C28" s="228"/>
      <c r="D28" s="228"/>
      <c r="E28" s="229"/>
      <c r="F28" s="15" t="s">
        <v>139</v>
      </c>
      <c r="G28" s="286" t="s">
        <v>286</v>
      </c>
      <c r="H28" s="287"/>
      <c r="I28" s="287"/>
      <c r="J28" s="288"/>
      <c r="K28" s="286" t="s">
        <v>287</v>
      </c>
      <c r="L28" s="497"/>
      <c r="M28" s="497"/>
      <c r="N28" s="498"/>
      <c r="O28" s="389" t="s">
        <v>167</v>
      </c>
      <c r="P28" s="390"/>
      <c r="Q28" s="321"/>
      <c r="R28" s="389" t="s">
        <v>282</v>
      </c>
      <c r="S28" s="321"/>
      <c r="T28" s="86"/>
      <c r="U28" s="389" t="s">
        <v>142</v>
      </c>
      <c r="V28" s="390"/>
      <c r="W28" s="321"/>
      <c r="X28" s="362">
        <v>17850000</v>
      </c>
      <c r="Y28" s="453"/>
      <c r="Z28" s="456" t="s">
        <v>288</v>
      </c>
      <c r="AA28" s="457"/>
      <c r="AB28" s="457"/>
      <c r="AC28" s="458"/>
    </row>
    <row r="29" spans="1:30" ht="42.75" customHeight="1" thickBot="1" x14ac:dyDescent="0.3">
      <c r="A29" s="294"/>
      <c r="B29" s="593"/>
      <c r="C29" s="594"/>
      <c r="D29" s="594"/>
      <c r="E29" s="595"/>
      <c r="F29" s="15" t="s">
        <v>141</v>
      </c>
      <c r="G29" s="286" t="s">
        <v>289</v>
      </c>
      <c r="H29" s="287"/>
      <c r="I29" s="287"/>
      <c r="J29" s="288"/>
      <c r="K29" s="602" t="s">
        <v>292</v>
      </c>
      <c r="L29" s="603"/>
      <c r="M29" s="603"/>
      <c r="N29" s="604"/>
      <c r="O29" s="389" t="s">
        <v>290</v>
      </c>
      <c r="P29" s="390"/>
      <c r="Q29" s="321"/>
      <c r="R29" s="391" t="s">
        <v>282</v>
      </c>
      <c r="S29" s="323"/>
      <c r="T29" s="87"/>
      <c r="U29" s="391" t="s">
        <v>142</v>
      </c>
      <c r="V29" s="392"/>
      <c r="W29" s="323"/>
      <c r="X29" s="454"/>
      <c r="Y29" s="455"/>
      <c r="Z29" s="364"/>
      <c r="AA29" s="459"/>
      <c r="AB29" s="459"/>
      <c r="AC29" s="460"/>
      <c r="AD29" s="69">
        <f>SUM(X26:Y29)</f>
        <v>19989000</v>
      </c>
    </row>
    <row r="30" spans="1:30" ht="15" customHeight="1" thickTop="1" x14ac:dyDescent="0.25">
      <c r="A30" s="267" t="s">
        <v>2</v>
      </c>
      <c r="B30" s="268"/>
      <c r="C30" s="268"/>
      <c r="D30" s="268"/>
      <c r="E30" s="239" t="s">
        <v>47</v>
      </c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1"/>
    </row>
    <row r="31" spans="1:30" x14ac:dyDescent="0.25">
      <c r="A31" s="185"/>
      <c r="B31" s="186"/>
      <c r="C31" s="186"/>
      <c r="D31" s="186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4"/>
    </row>
    <row r="32" spans="1:30" x14ac:dyDescent="0.25">
      <c r="A32" s="185"/>
      <c r="B32" s="186"/>
      <c r="C32" s="186"/>
      <c r="D32" s="186"/>
      <c r="E32" s="242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4"/>
    </row>
    <row r="33" spans="1:30" ht="15.75" thickBot="1" x14ac:dyDescent="0.3">
      <c r="A33" s="187"/>
      <c r="B33" s="188"/>
      <c r="C33" s="188"/>
      <c r="D33" s="188"/>
      <c r="E33" s="245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7"/>
    </row>
    <row r="34" spans="1:30" ht="15.75" thickTop="1" x14ac:dyDescent="0.25">
      <c r="A34" s="225" t="s">
        <v>3</v>
      </c>
      <c r="B34" s="167" t="s">
        <v>5</v>
      </c>
      <c r="C34" s="167"/>
      <c r="D34" s="167"/>
      <c r="E34" s="167"/>
      <c r="F34" s="167" t="s">
        <v>3</v>
      </c>
      <c r="G34" s="167" t="s">
        <v>6</v>
      </c>
      <c r="H34" s="167"/>
      <c r="I34" s="167"/>
      <c r="J34" s="167"/>
      <c r="K34" s="167" t="s">
        <v>137</v>
      </c>
      <c r="L34" s="167"/>
      <c r="M34" s="167"/>
      <c r="N34" s="167"/>
      <c r="O34" s="167" t="s">
        <v>7</v>
      </c>
      <c r="P34" s="167"/>
      <c r="Q34" s="167"/>
      <c r="R34" s="167" t="s">
        <v>8</v>
      </c>
      <c r="S34" s="167"/>
      <c r="T34" s="151" t="s">
        <v>564</v>
      </c>
      <c r="U34" s="167" t="s">
        <v>4</v>
      </c>
      <c r="V34" s="167"/>
      <c r="W34" s="167"/>
      <c r="X34" s="165" t="s">
        <v>451</v>
      </c>
      <c r="Y34" s="165"/>
      <c r="Z34" s="167" t="s">
        <v>9</v>
      </c>
      <c r="AA34" s="167"/>
      <c r="AB34" s="167"/>
      <c r="AC34" s="168"/>
    </row>
    <row r="35" spans="1:30" ht="15.75" thickBot="1" x14ac:dyDescent="0.3">
      <c r="A35" s="226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52"/>
      <c r="U35" s="169"/>
      <c r="V35" s="169"/>
      <c r="W35" s="169"/>
      <c r="X35" s="166"/>
      <c r="Y35" s="166"/>
      <c r="Z35" s="169"/>
      <c r="AA35" s="169"/>
      <c r="AB35" s="169"/>
      <c r="AC35" s="170"/>
    </row>
    <row r="36" spans="1:30" ht="49.5" customHeight="1" thickTop="1" x14ac:dyDescent="0.25">
      <c r="A36" s="49" t="s">
        <v>48</v>
      </c>
      <c r="B36" s="488" t="s">
        <v>53</v>
      </c>
      <c r="C36" s="489"/>
      <c r="D36" s="489"/>
      <c r="E36" s="490"/>
      <c r="F36" s="54" t="s">
        <v>139</v>
      </c>
      <c r="G36" s="337" t="s">
        <v>373</v>
      </c>
      <c r="H36" s="338"/>
      <c r="I36" s="338"/>
      <c r="J36" s="339"/>
      <c r="K36" s="337" t="s">
        <v>374</v>
      </c>
      <c r="L36" s="338"/>
      <c r="M36" s="338"/>
      <c r="N36" s="339"/>
      <c r="O36" s="450" t="s">
        <v>371</v>
      </c>
      <c r="P36" s="451"/>
      <c r="Q36" s="491"/>
      <c r="R36" s="450" t="s">
        <v>537</v>
      </c>
      <c r="S36" s="491"/>
      <c r="T36" s="90"/>
      <c r="U36" s="470" t="s">
        <v>554</v>
      </c>
      <c r="V36" s="471"/>
      <c r="W36" s="472"/>
      <c r="X36" s="445">
        <v>5952000</v>
      </c>
      <c r="Y36" s="493"/>
      <c r="Z36" s="494" t="s">
        <v>314</v>
      </c>
      <c r="AA36" s="492"/>
      <c r="AB36" s="492"/>
      <c r="AC36" s="495"/>
    </row>
    <row r="37" spans="1:30" ht="66.75" customHeight="1" x14ac:dyDescent="0.25">
      <c r="A37" s="14" t="s">
        <v>49</v>
      </c>
      <c r="B37" s="201" t="s">
        <v>54</v>
      </c>
      <c r="C37" s="202"/>
      <c r="D37" s="202"/>
      <c r="E37" s="203"/>
      <c r="F37" s="38" t="s">
        <v>139</v>
      </c>
      <c r="G37" s="496" t="s">
        <v>370</v>
      </c>
      <c r="H37" s="497"/>
      <c r="I37" s="497"/>
      <c r="J37" s="498"/>
      <c r="K37" s="286" t="s">
        <v>678</v>
      </c>
      <c r="L37" s="287"/>
      <c r="M37" s="287"/>
      <c r="N37" s="288"/>
      <c r="O37" s="340" t="s">
        <v>371</v>
      </c>
      <c r="P37" s="585"/>
      <c r="Q37" s="584"/>
      <c r="R37" s="450" t="s">
        <v>537</v>
      </c>
      <c r="S37" s="491"/>
      <c r="T37" s="90"/>
      <c r="U37" s="389" t="s">
        <v>372</v>
      </c>
      <c r="V37" s="390"/>
      <c r="W37" s="321"/>
      <c r="X37" s="320">
        <v>5952000</v>
      </c>
      <c r="Y37" s="321"/>
      <c r="Z37" s="389" t="s">
        <v>314</v>
      </c>
      <c r="AA37" s="390"/>
      <c r="AB37" s="390"/>
      <c r="AC37" s="469"/>
    </row>
    <row r="38" spans="1:30" ht="36.75" customHeight="1" x14ac:dyDescent="0.25">
      <c r="A38" s="16" t="s">
        <v>50</v>
      </c>
      <c r="B38" s="201" t="s">
        <v>55</v>
      </c>
      <c r="C38" s="202"/>
      <c r="D38" s="202"/>
      <c r="E38" s="203"/>
      <c r="F38" s="38" t="s">
        <v>139</v>
      </c>
      <c r="G38" s="286" t="s">
        <v>375</v>
      </c>
      <c r="H38" s="287"/>
      <c r="I38" s="287"/>
      <c r="J38" s="288"/>
      <c r="K38" s="286" t="s">
        <v>376</v>
      </c>
      <c r="L38" s="287"/>
      <c r="M38" s="287"/>
      <c r="N38" s="288"/>
      <c r="O38" s="340" t="s">
        <v>371</v>
      </c>
      <c r="P38" s="585"/>
      <c r="Q38" s="584"/>
      <c r="R38" s="450" t="s">
        <v>537</v>
      </c>
      <c r="S38" s="491"/>
      <c r="T38" s="90"/>
      <c r="U38" s="340" t="s">
        <v>554</v>
      </c>
      <c r="V38" s="585"/>
      <c r="W38" s="584"/>
      <c r="X38" s="473">
        <v>300000</v>
      </c>
      <c r="Y38" s="474"/>
      <c r="Z38" s="389" t="s">
        <v>314</v>
      </c>
      <c r="AA38" s="390"/>
      <c r="AB38" s="390"/>
      <c r="AC38" s="469"/>
    </row>
    <row r="39" spans="1:30" ht="81.75" customHeight="1" x14ac:dyDescent="0.25">
      <c r="A39" s="6" t="s">
        <v>51</v>
      </c>
      <c r="B39" s="201" t="s">
        <v>56</v>
      </c>
      <c r="C39" s="202"/>
      <c r="D39" s="202"/>
      <c r="E39" s="203"/>
      <c r="F39" s="1" t="s">
        <v>155</v>
      </c>
      <c r="G39" s="586" t="s">
        <v>380</v>
      </c>
      <c r="H39" s="587"/>
      <c r="I39" s="587"/>
      <c r="J39" s="588"/>
      <c r="K39" s="586" t="s">
        <v>381</v>
      </c>
      <c r="L39" s="587"/>
      <c r="M39" s="587"/>
      <c r="N39" s="588"/>
      <c r="O39" s="475" t="s">
        <v>235</v>
      </c>
      <c r="P39" s="476"/>
      <c r="Q39" s="477"/>
      <c r="R39" s="475" t="s">
        <v>538</v>
      </c>
      <c r="S39" s="477"/>
      <c r="T39" s="92"/>
      <c r="U39" s="475" t="s">
        <v>616</v>
      </c>
      <c r="V39" s="476"/>
      <c r="W39" s="477"/>
      <c r="X39" s="513">
        <v>10000000</v>
      </c>
      <c r="Y39" s="500"/>
      <c r="Z39" s="500" t="s">
        <v>492</v>
      </c>
      <c r="AA39" s="500"/>
      <c r="AB39" s="500"/>
      <c r="AC39" s="501"/>
    </row>
    <row r="40" spans="1:30" s="34" customFormat="1" ht="78.75" customHeight="1" x14ac:dyDescent="0.25">
      <c r="A40" s="589" t="s">
        <v>52</v>
      </c>
      <c r="B40" s="227" t="s">
        <v>57</v>
      </c>
      <c r="C40" s="228"/>
      <c r="D40" s="228"/>
      <c r="E40" s="229"/>
      <c r="F40" s="3" t="s">
        <v>155</v>
      </c>
      <c r="G40" s="586" t="s">
        <v>426</v>
      </c>
      <c r="H40" s="587"/>
      <c r="I40" s="587"/>
      <c r="J40" s="588"/>
      <c r="K40" s="586" t="s">
        <v>382</v>
      </c>
      <c r="L40" s="587"/>
      <c r="M40" s="587"/>
      <c r="N40" s="588"/>
      <c r="O40" s="475" t="s">
        <v>156</v>
      </c>
      <c r="P40" s="476"/>
      <c r="Q40" s="477"/>
      <c r="R40" s="340" t="s">
        <v>568</v>
      </c>
      <c r="S40" s="584"/>
      <c r="T40" s="116" t="s">
        <v>538</v>
      </c>
      <c r="U40" s="475" t="s">
        <v>377</v>
      </c>
      <c r="V40" s="476"/>
      <c r="W40" s="477"/>
      <c r="X40" s="514">
        <v>85860000</v>
      </c>
      <c r="Y40" s="515"/>
      <c r="Z40" s="346" t="s">
        <v>518</v>
      </c>
      <c r="AA40" s="347"/>
      <c r="AB40" s="347"/>
      <c r="AC40" s="348"/>
    </row>
    <row r="41" spans="1:30" ht="89.25" customHeight="1" thickBot="1" x14ac:dyDescent="0.3">
      <c r="A41" s="590"/>
      <c r="B41" s="593"/>
      <c r="C41" s="594"/>
      <c r="D41" s="594"/>
      <c r="E41" s="595"/>
      <c r="F41" s="3" t="s">
        <v>158</v>
      </c>
      <c r="G41" s="599" t="s">
        <v>378</v>
      </c>
      <c r="H41" s="600"/>
      <c r="I41" s="600"/>
      <c r="J41" s="601"/>
      <c r="K41" s="599" t="s">
        <v>379</v>
      </c>
      <c r="L41" s="600"/>
      <c r="M41" s="600"/>
      <c r="N41" s="601"/>
      <c r="O41" s="523" t="s">
        <v>215</v>
      </c>
      <c r="P41" s="524"/>
      <c r="Q41" s="525"/>
      <c r="R41" s="343" t="s">
        <v>567</v>
      </c>
      <c r="S41" s="508"/>
      <c r="T41" s="115" t="s">
        <v>544</v>
      </c>
      <c r="U41" s="523" t="s">
        <v>377</v>
      </c>
      <c r="V41" s="524"/>
      <c r="W41" s="525"/>
      <c r="X41" s="516"/>
      <c r="Y41" s="517"/>
      <c r="Z41" s="518"/>
      <c r="AA41" s="519"/>
      <c r="AB41" s="519"/>
      <c r="AC41" s="520"/>
      <c r="AD41" s="69">
        <f>SUM(X36:Y41)</f>
        <v>108064000</v>
      </c>
    </row>
    <row r="42" spans="1:30" ht="15.75" customHeight="1" thickTop="1" x14ac:dyDescent="0.25">
      <c r="A42" s="267" t="s">
        <v>2</v>
      </c>
      <c r="B42" s="268"/>
      <c r="C42" s="268"/>
      <c r="D42" s="268"/>
      <c r="E42" s="239" t="s">
        <v>58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1"/>
    </row>
    <row r="43" spans="1:30" x14ac:dyDescent="0.25">
      <c r="A43" s="185"/>
      <c r="B43" s="186"/>
      <c r="C43" s="186"/>
      <c r="D43" s="186"/>
      <c r="E43" s="242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4"/>
    </row>
    <row r="44" spans="1:30" x14ac:dyDescent="0.25">
      <c r="A44" s="185"/>
      <c r="B44" s="186"/>
      <c r="C44" s="186"/>
      <c r="D44" s="186"/>
      <c r="E44" s="242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4"/>
    </row>
    <row r="45" spans="1:30" ht="15.75" thickBot="1" x14ac:dyDescent="0.3">
      <c r="A45" s="404"/>
      <c r="B45" s="405"/>
      <c r="C45" s="405"/>
      <c r="D45" s="405"/>
      <c r="E45" s="526"/>
      <c r="F45" s="527"/>
      <c r="G45" s="527"/>
      <c r="H45" s="527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7"/>
      <c r="V45" s="527"/>
      <c r="W45" s="527"/>
      <c r="X45" s="527"/>
      <c r="Y45" s="527"/>
      <c r="Z45" s="527"/>
      <c r="AA45" s="527"/>
      <c r="AB45" s="527"/>
      <c r="AC45" s="528"/>
    </row>
    <row r="46" spans="1:30" x14ac:dyDescent="0.25">
      <c r="A46" s="411" t="s">
        <v>3</v>
      </c>
      <c r="B46" s="413" t="s">
        <v>5</v>
      </c>
      <c r="C46" s="393"/>
      <c r="D46" s="393"/>
      <c r="E46" s="393"/>
      <c r="F46" s="393" t="s">
        <v>3</v>
      </c>
      <c r="G46" s="393" t="s">
        <v>6</v>
      </c>
      <c r="H46" s="393"/>
      <c r="I46" s="393"/>
      <c r="J46" s="393"/>
      <c r="K46" s="393" t="s">
        <v>137</v>
      </c>
      <c r="L46" s="393"/>
      <c r="M46" s="393"/>
      <c r="N46" s="393"/>
      <c r="O46" s="393" t="s">
        <v>7</v>
      </c>
      <c r="P46" s="393"/>
      <c r="Q46" s="393"/>
      <c r="R46" s="393" t="s">
        <v>8</v>
      </c>
      <c r="S46" s="393"/>
      <c r="T46" s="420" t="s">
        <v>564</v>
      </c>
      <c r="U46" s="393" t="s">
        <v>4</v>
      </c>
      <c r="V46" s="393"/>
      <c r="W46" s="393"/>
      <c r="X46" s="418" t="s">
        <v>451</v>
      </c>
      <c r="Y46" s="418"/>
      <c r="Z46" s="393" t="s">
        <v>9</v>
      </c>
      <c r="AA46" s="393"/>
      <c r="AB46" s="393"/>
      <c r="AC46" s="521"/>
    </row>
    <row r="47" spans="1:30" ht="15.75" thickBot="1" x14ac:dyDescent="0.3">
      <c r="A47" s="412"/>
      <c r="B47" s="414"/>
      <c r="C47" s="394"/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421"/>
      <c r="U47" s="394"/>
      <c r="V47" s="394"/>
      <c r="W47" s="394"/>
      <c r="X47" s="419"/>
      <c r="Y47" s="419"/>
      <c r="Z47" s="394"/>
      <c r="AA47" s="394"/>
      <c r="AB47" s="394"/>
      <c r="AC47" s="522"/>
    </row>
    <row r="48" spans="1:30" ht="58.5" customHeight="1" x14ac:dyDescent="0.25">
      <c r="A48" s="44" t="s">
        <v>59</v>
      </c>
      <c r="B48" s="478" t="s">
        <v>61</v>
      </c>
      <c r="C48" s="479"/>
      <c r="D48" s="479"/>
      <c r="E48" s="480"/>
      <c r="F48" s="27" t="s">
        <v>139</v>
      </c>
      <c r="G48" s="406" t="s">
        <v>427</v>
      </c>
      <c r="H48" s="407"/>
      <c r="I48" s="407"/>
      <c r="J48" s="408"/>
      <c r="K48" s="406" t="s">
        <v>526</v>
      </c>
      <c r="L48" s="407"/>
      <c r="M48" s="407"/>
      <c r="N48" s="408"/>
      <c r="O48" s="204" t="s">
        <v>428</v>
      </c>
      <c r="P48" s="251"/>
      <c r="Q48" s="256"/>
      <c r="R48" s="204" t="s">
        <v>529</v>
      </c>
      <c r="S48" s="410"/>
      <c r="T48" s="88"/>
      <c r="U48" s="204" t="s">
        <v>539</v>
      </c>
      <c r="V48" s="409"/>
      <c r="W48" s="410"/>
      <c r="X48" s="502" t="s">
        <v>462</v>
      </c>
      <c r="Y48" s="503"/>
      <c r="Z48" s="248" t="s">
        <v>458</v>
      </c>
      <c r="AA48" s="249"/>
      <c r="AB48" s="249"/>
      <c r="AC48" s="250"/>
    </row>
    <row r="49" spans="1:30" ht="59.25" customHeight="1" x14ac:dyDescent="0.25">
      <c r="A49" s="422" t="s">
        <v>60</v>
      </c>
      <c r="B49" s="395" t="s">
        <v>62</v>
      </c>
      <c r="C49" s="396"/>
      <c r="D49" s="396"/>
      <c r="E49" s="397"/>
      <c r="F49" s="13" t="s">
        <v>139</v>
      </c>
      <c r="G49" s="401" t="s">
        <v>199</v>
      </c>
      <c r="H49" s="402"/>
      <c r="I49" s="402"/>
      <c r="J49" s="403"/>
      <c r="K49" s="201" t="s">
        <v>201</v>
      </c>
      <c r="L49" s="202"/>
      <c r="M49" s="202"/>
      <c r="N49" s="203"/>
      <c r="O49" s="150" t="s">
        <v>188</v>
      </c>
      <c r="P49" s="148"/>
      <c r="Q49" s="149"/>
      <c r="R49" s="204" t="s">
        <v>529</v>
      </c>
      <c r="S49" s="410"/>
      <c r="T49" s="88"/>
      <c r="U49" s="150" t="s">
        <v>525</v>
      </c>
      <c r="V49" s="148"/>
      <c r="W49" s="149"/>
      <c r="X49" s="172">
        <v>1000000</v>
      </c>
      <c r="Y49" s="173"/>
      <c r="Z49" s="279" t="s">
        <v>143</v>
      </c>
      <c r="AA49" s="280"/>
      <c r="AB49" s="280"/>
      <c r="AC49" s="281"/>
    </row>
    <row r="50" spans="1:30" ht="59.25" customHeight="1" thickBot="1" x14ac:dyDescent="0.3">
      <c r="A50" s="423"/>
      <c r="B50" s="398"/>
      <c r="C50" s="399"/>
      <c r="D50" s="399"/>
      <c r="E50" s="400"/>
      <c r="F50" s="32" t="s">
        <v>141</v>
      </c>
      <c r="G50" s="415" t="s">
        <v>200</v>
      </c>
      <c r="H50" s="416"/>
      <c r="I50" s="416"/>
      <c r="J50" s="417"/>
      <c r="K50" s="415" t="s">
        <v>195</v>
      </c>
      <c r="L50" s="416"/>
      <c r="M50" s="416"/>
      <c r="N50" s="417"/>
      <c r="O50" s="426" t="s">
        <v>174</v>
      </c>
      <c r="P50" s="427"/>
      <c r="Q50" s="428"/>
      <c r="R50" s="424" t="s">
        <v>529</v>
      </c>
      <c r="S50" s="425"/>
      <c r="T50" s="94"/>
      <c r="U50" s="426" t="s">
        <v>540</v>
      </c>
      <c r="V50" s="427"/>
      <c r="W50" s="428"/>
      <c r="X50" s="509"/>
      <c r="Y50" s="509"/>
      <c r="Z50" s="424"/>
      <c r="AA50" s="504"/>
      <c r="AB50" s="504"/>
      <c r="AC50" s="505"/>
      <c r="AD50" s="69">
        <v>2000000</v>
      </c>
    </row>
    <row r="51" spans="1:30" ht="15.75" customHeight="1" thickTop="1" x14ac:dyDescent="0.25">
      <c r="A51" s="267" t="s">
        <v>2</v>
      </c>
      <c r="B51" s="268"/>
      <c r="C51" s="268"/>
      <c r="D51" s="268"/>
      <c r="E51" s="239" t="s">
        <v>482</v>
      </c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1"/>
    </row>
    <row r="52" spans="1:30" x14ac:dyDescent="0.25">
      <c r="A52" s="185"/>
      <c r="B52" s="186"/>
      <c r="C52" s="186"/>
      <c r="D52" s="186"/>
      <c r="E52" s="242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4"/>
    </row>
    <row r="53" spans="1:30" x14ac:dyDescent="0.25">
      <c r="A53" s="185"/>
      <c r="B53" s="186"/>
      <c r="C53" s="186"/>
      <c r="D53" s="186"/>
      <c r="E53" s="242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4"/>
    </row>
    <row r="54" spans="1:30" ht="15.75" thickBot="1" x14ac:dyDescent="0.3">
      <c r="A54" s="404"/>
      <c r="B54" s="405"/>
      <c r="C54" s="405"/>
      <c r="D54" s="405"/>
      <c r="E54" s="245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7"/>
    </row>
    <row r="55" spans="1:30" ht="15.75" thickTop="1" x14ac:dyDescent="0.25">
      <c r="A55" s="441" t="s">
        <v>3</v>
      </c>
      <c r="B55" s="167" t="s">
        <v>5</v>
      </c>
      <c r="C55" s="167"/>
      <c r="D55" s="167"/>
      <c r="E55" s="167"/>
      <c r="F55" s="167" t="s">
        <v>3</v>
      </c>
      <c r="G55" s="167" t="s">
        <v>6</v>
      </c>
      <c r="H55" s="167"/>
      <c r="I55" s="167"/>
      <c r="J55" s="167"/>
      <c r="K55" s="167" t="s">
        <v>137</v>
      </c>
      <c r="L55" s="167"/>
      <c r="M55" s="167"/>
      <c r="N55" s="167"/>
      <c r="O55" s="167" t="s">
        <v>7</v>
      </c>
      <c r="P55" s="167"/>
      <c r="Q55" s="167"/>
      <c r="R55" s="167" t="s">
        <v>8</v>
      </c>
      <c r="S55" s="167"/>
      <c r="T55" s="151" t="s">
        <v>564</v>
      </c>
      <c r="U55" s="167" t="s">
        <v>4</v>
      </c>
      <c r="V55" s="167"/>
      <c r="W55" s="167"/>
      <c r="X55" s="165" t="s">
        <v>451</v>
      </c>
      <c r="Y55" s="165"/>
      <c r="Z55" s="167" t="s">
        <v>9</v>
      </c>
      <c r="AA55" s="167"/>
      <c r="AB55" s="167"/>
      <c r="AC55" s="168"/>
    </row>
    <row r="56" spans="1:30" ht="15.75" thickBot="1" x14ac:dyDescent="0.3">
      <c r="A56" s="442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52"/>
      <c r="U56" s="169"/>
      <c r="V56" s="169"/>
      <c r="W56" s="169"/>
      <c r="X56" s="166"/>
      <c r="Y56" s="166"/>
      <c r="Z56" s="169"/>
      <c r="AA56" s="169"/>
      <c r="AB56" s="169"/>
      <c r="AC56" s="170"/>
    </row>
    <row r="57" spans="1:30" ht="82.5" customHeight="1" thickTop="1" x14ac:dyDescent="0.25">
      <c r="A57" s="62" t="s">
        <v>63</v>
      </c>
      <c r="B57" s="437" t="s">
        <v>555</v>
      </c>
      <c r="C57" s="437"/>
      <c r="D57" s="437"/>
      <c r="E57" s="437"/>
      <c r="F57" s="28" t="s">
        <v>139</v>
      </c>
      <c r="G57" s="437" t="s">
        <v>625</v>
      </c>
      <c r="H57" s="437"/>
      <c r="I57" s="437"/>
      <c r="J57" s="437"/>
      <c r="K57" s="437" t="s">
        <v>626</v>
      </c>
      <c r="L57" s="437"/>
      <c r="M57" s="437"/>
      <c r="N57" s="437"/>
      <c r="O57" s="438" t="s">
        <v>472</v>
      </c>
      <c r="P57" s="439"/>
      <c r="Q57" s="440"/>
      <c r="R57" s="204" t="s">
        <v>529</v>
      </c>
      <c r="S57" s="410"/>
      <c r="T57" s="88"/>
      <c r="U57" s="438" t="s">
        <v>627</v>
      </c>
      <c r="V57" s="439"/>
      <c r="W57" s="440"/>
      <c r="X57" s="510">
        <v>3400000</v>
      </c>
      <c r="Y57" s="511"/>
      <c r="Z57" s="511" t="s">
        <v>455</v>
      </c>
      <c r="AA57" s="511"/>
      <c r="AB57" s="511"/>
      <c r="AC57" s="512"/>
    </row>
    <row r="58" spans="1:30" s="25" customFormat="1" ht="49.5" customHeight="1" x14ac:dyDescent="0.25">
      <c r="A58" s="63" t="s">
        <v>459</v>
      </c>
      <c r="B58" s="195" t="s">
        <v>168</v>
      </c>
      <c r="C58" s="195"/>
      <c r="D58" s="195"/>
      <c r="E58" s="195"/>
      <c r="F58" s="26" t="s">
        <v>139</v>
      </c>
      <c r="G58" s="195" t="s">
        <v>170</v>
      </c>
      <c r="H58" s="195"/>
      <c r="I58" s="195"/>
      <c r="J58" s="195"/>
      <c r="K58" s="227" t="s">
        <v>186</v>
      </c>
      <c r="L58" s="228"/>
      <c r="M58" s="228"/>
      <c r="N58" s="229"/>
      <c r="O58" s="352" t="s">
        <v>171</v>
      </c>
      <c r="P58" s="353"/>
      <c r="Q58" s="354"/>
      <c r="R58" s="204" t="s">
        <v>529</v>
      </c>
      <c r="S58" s="410"/>
      <c r="T58" s="76"/>
      <c r="U58" s="506" t="s">
        <v>628</v>
      </c>
      <c r="V58" s="506"/>
      <c r="W58" s="506"/>
      <c r="X58" s="465">
        <v>600000</v>
      </c>
      <c r="Y58" s="147"/>
      <c r="Z58" s="506" t="s">
        <v>143</v>
      </c>
      <c r="AA58" s="506"/>
      <c r="AB58" s="506"/>
      <c r="AC58" s="507"/>
      <c r="AD58" s="51"/>
    </row>
    <row r="59" spans="1:30" s="34" customFormat="1" ht="49.5" customHeight="1" x14ac:dyDescent="0.25">
      <c r="A59" s="429" t="s">
        <v>460</v>
      </c>
      <c r="B59" s="431" t="s">
        <v>516</v>
      </c>
      <c r="C59" s="432"/>
      <c r="D59" s="432"/>
      <c r="E59" s="433"/>
      <c r="F59" s="45" t="s">
        <v>139</v>
      </c>
      <c r="G59" s="466" t="s">
        <v>384</v>
      </c>
      <c r="H59" s="466"/>
      <c r="I59" s="466"/>
      <c r="J59" s="466"/>
      <c r="K59" s="466" t="s">
        <v>515</v>
      </c>
      <c r="L59" s="466"/>
      <c r="M59" s="466"/>
      <c r="N59" s="466"/>
      <c r="O59" s="467" t="s">
        <v>385</v>
      </c>
      <c r="P59" s="467"/>
      <c r="Q59" s="467"/>
      <c r="R59" s="204" t="s">
        <v>529</v>
      </c>
      <c r="S59" s="410"/>
      <c r="T59" s="76"/>
      <c r="U59" s="145" t="s">
        <v>142</v>
      </c>
      <c r="V59" s="146"/>
      <c r="W59" s="147"/>
      <c r="X59" s="465">
        <v>1000000</v>
      </c>
      <c r="Y59" s="468"/>
      <c r="Z59" s="145" t="s">
        <v>143</v>
      </c>
      <c r="AA59" s="146"/>
      <c r="AB59" s="146"/>
      <c r="AC59" s="330"/>
      <c r="AD59" s="51"/>
    </row>
    <row r="60" spans="1:30" ht="45" customHeight="1" thickBot="1" x14ac:dyDescent="0.3">
      <c r="A60" s="430"/>
      <c r="B60" s="434"/>
      <c r="C60" s="435"/>
      <c r="D60" s="435"/>
      <c r="E60" s="436"/>
      <c r="F60" s="57" t="s">
        <v>141</v>
      </c>
      <c r="G60" s="461" t="s">
        <v>168</v>
      </c>
      <c r="H60" s="461"/>
      <c r="I60" s="461"/>
      <c r="J60" s="461"/>
      <c r="K60" s="461"/>
      <c r="L60" s="461"/>
      <c r="M60" s="461"/>
      <c r="N60" s="461"/>
      <c r="O60" s="462" t="s">
        <v>144</v>
      </c>
      <c r="P60" s="462"/>
      <c r="Q60" s="462"/>
      <c r="R60" s="463"/>
      <c r="S60" s="463"/>
      <c r="T60" s="89"/>
      <c r="U60" s="463"/>
      <c r="V60" s="463"/>
      <c r="W60" s="463"/>
      <c r="X60" s="464"/>
      <c r="Y60" s="463"/>
      <c r="Z60" s="463" t="s">
        <v>491</v>
      </c>
      <c r="AA60" s="463"/>
      <c r="AB60" s="463"/>
      <c r="AC60" s="499"/>
      <c r="AD60" s="69">
        <f>SUM(X57:Y59)</f>
        <v>5000000</v>
      </c>
    </row>
    <row r="61" spans="1:30" ht="15.75" thickTop="1" x14ac:dyDescent="0.25"/>
    <row r="62" spans="1:30" x14ac:dyDescent="0.25">
      <c r="A62" s="216" t="s">
        <v>162</v>
      </c>
      <c r="B62" s="217"/>
      <c r="C62" s="217"/>
      <c r="D62" s="217"/>
      <c r="E62" s="21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35"/>
      <c r="U62" s="5"/>
      <c r="V62" s="5"/>
      <c r="W62" s="5"/>
      <c r="X62" s="164">
        <f>SUM(AD60,AD50,AD41,AD29,AD19)</f>
        <v>140873000</v>
      </c>
      <c r="Y62" s="164"/>
      <c r="Z62" s="5"/>
      <c r="AA62" s="5"/>
      <c r="AB62" s="5"/>
      <c r="AC62" s="5"/>
    </row>
    <row r="63" spans="1:30" x14ac:dyDescent="0.25">
      <c r="A63" s="219"/>
      <c r="B63" s="220"/>
      <c r="C63" s="220"/>
      <c r="D63" s="220"/>
      <c r="E63" s="221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35"/>
      <c r="U63" s="5"/>
      <c r="V63" s="5"/>
      <c r="W63" s="5"/>
      <c r="X63" s="164"/>
      <c r="Y63" s="164"/>
      <c r="Z63" s="5"/>
      <c r="AA63" s="5"/>
      <c r="AB63" s="5"/>
      <c r="AC63" s="5"/>
    </row>
  </sheetData>
  <mergeCells count="266">
    <mergeCell ref="A42:D45"/>
    <mergeCell ref="A40:A41"/>
    <mergeCell ref="G40:J40"/>
    <mergeCell ref="K40:N40"/>
    <mergeCell ref="G38:J38"/>
    <mergeCell ref="K38:N38"/>
    <mergeCell ref="A24:A25"/>
    <mergeCell ref="A26:A27"/>
    <mergeCell ref="B28:E29"/>
    <mergeCell ref="B26:E27"/>
    <mergeCell ref="A30:D33"/>
    <mergeCell ref="A28:A29"/>
    <mergeCell ref="K28:N28"/>
    <mergeCell ref="A34:A35"/>
    <mergeCell ref="K41:N41"/>
    <mergeCell ref="B40:E41"/>
    <mergeCell ref="G29:J29"/>
    <mergeCell ref="K29:N29"/>
    <mergeCell ref="G26:J26"/>
    <mergeCell ref="K24:N25"/>
    <mergeCell ref="B38:E38"/>
    <mergeCell ref="B39:E39"/>
    <mergeCell ref="G41:J41"/>
    <mergeCell ref="K39:N39"/>
    <mergeCell ref="O38:Q38"/>
    <mergeCell ref="U38:W38"/>
    <mergeCell ref="U39:W39"/>
    <mergeCell ref="O37:Q37"/>
    <mergeCell ref="R26:S26"/>
    <mergeCell ref="G27:J27"/>
    <mergeCell ref="K27:N27"/>
    <mergeCell ref="O27:Q27"/>
    <mergeCell ref="R27:S27"/>
    <mergeCell ref="O29:Q29"/>
    <mergeCell ref="U26:W26"/>
    <mergeCell ref="G39:J39"/>
    <mergeCell ref="O39:Q39"/>
    <mergeCell ref="R36:S36"/>
    <mergeCell ref="R37:S37"/>
    <mergeCell ref="R40:S40"/>
    <mergeCell ref="U40:W40"/>
    <mergeCell ref="O41:Q41"/>
    <mergeCell ref="R38:S38"/>
    <mergeCell ref="R39:S39"/>
    <mergeCell ref="O28:Q28"/>
    <mergeCell ref="X13:Y13"/>
    <mergeCell ref="Z16:AC16"/>
    <mergeCell ref="A2:D4"/>
    <mergeCell ref="U9:W10"/>
    <mergeCell ref="X9:Y10"/>
    <mergeCell ref="R15:S15"/>
    <mergeCell ref="U11:W11"/>
    <mergeCell ref="U12:W12"/>
    <mergeCell ref="G16:J16"/>
    <mergeCell ref="K16:N16"/>
    <mergeCell ref="A9:A10"/>
    <mergeCell ref="B9:E10"/>
    <mergeCell ref="F9:F10"/>
    <mergeCell ref="G9:J10"/>
    <mergeCell ref="E2:AC4"/>
    <mergeCell ref="E5:AC8"/>
    <mergeCell ref="Z9:AC10"/>
    <mergeCell ref="U16:W16"/>
    <mergeCell ref="O9:Q10"/>
    <mergeCell ref="R9:S10"/>
    <mergeCell ref="A5:D8"/>
    <mergeCell ref="B16:E16"/>
    <mergeCell ref="K9:N10"/>
    <mergeCell ref="U17:W17"/>
    <mergeCell ref="R12:S12"/>
    <mergeCell ref="R13:S13"/>
    <mergeCell ref="U13:W13"/>
    <mergeCell ref="U15:W15"/>
    <mergeCell ref="T9:T10"/>
    <mergeCell ref="B17:E18"/>
    <mergeCell ref="B14:E15"/>
    <mergeCell ref="U19:W19"/>
    <mergeCell ref="Z17:AC18"/>
    <mergeCell ref="X12:Y12"/>
    <mergeCell ref="X11:Y11"/>
    <mergeCell ref="A14:A15"/>
    <mergeCell ref="U14:W14"/>
    <mergeCell ref="R11:S11"/>
    <mergeCell ref="B11:E11"/>
    <mergeCell ref="B12:E12"/>
    <mergeCell ref="B13:E13"/>
    <mergeCell ref="G14:J14"/>
    <mergeCell ref="K14:N14"/>
    <mergeCell ref="O14:Q14"/>
    <mergeCell ref="G17:J17"/>
    <mergeCell ref="G18:J18"/>
    <mergeCell ref="K18:N18"/>
    <mergeCell ref="O18:Q18"/>
    <mergeCell ref="Z11:AC11"/>
    <mergeCell ref="Z12:AC12"/>
    <mergeCell ref="Z13:AC13"/>
    <mergeCell ref="Z19:AC19"/>
    <mergeCell ref="X19:Y19"/>
    <mergeCell ref="X14:Y15"/>
    <mergeCell ref="R19:S19"/>
    <mergeCell ref="A1:AC1"/>
    <mergeCell ref="G11:J11"/>
    <mergeCell ref="G12:J12"/>
    <mergeCell ref="G13:J13"/>
    <mergeCell ref="G15:J15"/>
    <mergeCell ref="G19:J19"/>
    <mergeCell ref="K11:N11"/>
    <mergeCell ref="K12:N12"/>
    <mergeCell ref="K13:N13"/>
    <mergeCell ref="K15:N15"/>
    <mergeCell ref="O11:Q11"/>
    <mergeCell ref="O12:Q12"/>
    <mergeCell ref="K19:N19"/>
    <mergeCell ref="O13:Q13"/>
    <mergeCell ref="O15:Q15"/>
    <mergeCell ref="O19:Q19"/>
    <mergeCell ref="R14:S14"/>
    <mergeCell ref="R18:S18"/>
    <mergeCell ref="U18:W18"/>
    <mergeCell ref="B19:E19"/>
    <mergeCell ref="R16:S16"/>
    <mergeCell ref="Z14:AC15"/>
    <mergeCell ref="X17:Y18"/>
    <mergeCell ref="X16:Y16"/>
    <mergeCell ref="Z60:AC60"/>
    <mergeCell ref="Z39:AC39"/>
    <mergeCell ref="X48:Y48"/>
    <mergeCell ref="Z48:AC48"/>
    <mergeCell ref="Z49:AC50"/>
    <mergeCell ref="Z58:AC58"/>
    <mergeCell ref="R49:S49"/>
    <mergeCell ref="U49:W49"/>
    <mergeCell ref="R41:S41"/>
    <mergeCell ref="X55:Y56"/>
    <mergeCell ref="Z55:AC56"/>
    <mergeCell ref="X49:Y50"/>
    <mergeCell ref="U57:W57"/>
    <mergeCell ref="X57:Y57"/>
    <mergeCell ref="Z57:AC57"/>
    <mergeCell ref="Z59:AC59"/>
    <mergeCell ref="X39:Y39"/>
    <mergeCell ref="X40:Y41"/>
    <mergeCell ref="Z40:AC41"/>
    <mergeCell ref="Z46:AC47"/>
    <mergeCell ref="U58:W58"/>
    <mergeCell ref="U46:W47"/>
    <mergeCell ref="U41:W41"/>
    <mergeCell ref="E42:AC45"/>
    <mergeCell ref="Z36:AC36"/>
    <mergeCell ref="Z37:AC37"/>
    <mergeCell ref="R29:S29"/>
    <mergeCell ref="E30:AC33"/>
    <mergeCell ref="X36:Y36"/>
    <mergeCell ref="X37:Y37"/>
    <mergeCell ref="T34:T35"/>
    <mergeCell ref="K36:N36"/>
    <mergeCell ref="K37:N37"/>
    <mergeCell ref="G37:J37"/>
    <mergeCell ref="Z38:AC38"/>
    <mergeCell ref="U36:W36"/>
    <mergeCell ref="U37:W37"/>
    <mergeCell ref="X38:Y38"/>
    <mergeCell ref="O40:Q40"/>
    <mergeCell ref="U50:W50"/>
    <mergeCell ref="B48:E48"/>
    <mergeCell ref="A17:A18"/>
    <mergeCell ref="O16:Q16"/>
    <mergeCell ref="K17:N17"/>
    <mergeCell ref="O17:Q17"/>
    <mergeCell ref="R17:S17"/>
    <mergeCell ref="A20:D23"/>
    <mergeCell ref="B37:E37"/>
    <mergeCell ref="B34:E35"/>
    <mergeCell ref="F34:F35"/>
    <mergeCell ref="G34:J35"/>
    <mergeCell ref="K26:N26"/>
    <mergeCell ref="B36:E36"/>
    <mergeCell ref="O36:Q36"/>
    <mergeCell ref="R34:S35"/>
    <mergeCell ref="U34:W35"/>
    <mergeCell ref="G36:J36"/>
    <mergeCell ref="O26:Q26"/>
    <mergeCell ref="U55:W56"/>
    <mergeCell ref="T55:T56"/>
    <mergeCell ref="A55:A56"/>
    <mergeCell ref="B55:E56"/>
    <mergeCell ref="X26:Y27"/>
    <mergeCell ref="Z26:AC27"/>
    <mergeCell ref="X28:Y29"/>
    <mergeCell ref="Z28:AC29"/>
    <mergeCell ref="A62:E63"/>
    <mergeCell ref="X62:Y63"/>
    <mergeCell ref="G60:J60"/>
    <mergeCell ref="K60:N60"/>
    <mergeCell ref="O60:Q60"/>
    <mergeCell ref="R60:S60"/>
    <mergeCell ref="U60:W60"/>
    <mergeCell ref="X60:Y60"/>
    <mergeCell ref="X58:Y58"/>
    <mergeCell ref="G59:J59"/>
    <mergeCell ref="K59:N59"/>
    <mergeCell ref="O59:Q59"/>
    <mergeCell ref="R59:S59"/>
    <mergeCell ref="U59:W59"/>
    <mergeCell ref="X59:Y59"/>
    <mergeCell ref="B58:E58"/>
    <mergeCell ref="O50:Q50"/>
    <mergeCell ref="A59:A60"/>
    <mergeCell ref="B59:E60"/>
    <mergeCell ref="B57:E57"/>
    <mergeCell ref="G57:J57"/>
    <mergeCell ref="K57:N57"/>
    <mergeCell ref="O57:Q57"/>
    <mergeCell ref="R57:S57"/>
    <mergeCell ref="R55:S56"/>
    <mergeCell ref="G58:J58"/>
    <mergeCell ref="K58:N58"/>
    <mergeCell ref="O58:Q58"/>
    <mergeCell ref="R58:S58"/>
    <mergeCell ref="G55:J56"/>
    <mergeCell ref="F55:F56"/>
    <mergeCell ref="K55:N56"/>
    <mergeCell ref="O55:Q56"/>
    <mergeCell ref="O46:Q47"/>
    <mergeCell ref="R46:S47"/>
    <mergeCell ref="E51:AC54"/>
    <mergeCell ref="B49:E50"/>
    <mergeCell ref="G49:J49"/>
    <mergeCell ref="K49:N49"/>
    <mergeCell ref="O49:Q49"/>
    <mergeCell ref="A51:D54"/>
    <mergeCell ref="G48:J48"/>
    <mergeCell ref="K48:N48"/>
    <mergeCell ref="O48:Q48"/>
    <mergeCell ref="U48:W48"/>
    <mergeCell ref="R48:S48"/>
    <mergeCell ref="A46:A47"/>
    <mergeCell ref="B46:E47"/>
    <mergeCell ref="G50:J50"/>
    <mergeCell ref="X46:Y47"/>
    <mergeCell ref="F46:F47"/>
    <mergeCell ref="G46:J47"/>
    <mergeCell ref="K46:N47"/>
    <mergeCell ref="T46:T47"/>
    <mergeCell ref="K50:N50"/>
    <mergeCell ref="A49:A50"/>
    <mergeCell ref="R50:S50"/>
    <mergeCell ref="E20:AC23"/>
    <mergeCell ref="K34:N35"/>
    <mergeCell ref="O34:Q35"/>
    <mergeCell ref="G28:J28"/>
    <mergeCell ref="X24:Y25"/>
    <mergeCell ref="U27:W27"/>
    <mergeCell ref="U29:W29"/>
    <mergeCell ref="R24:S25"/>
    <mergeCell ref="U24:W25"/>
    <mergeCell ref="B24:E25"/>
    <mergeCell ref="Z24:AC25"/>
    <mergeCell ref="Z34:AC35"/>
    <mergeCell ref="O24:Q25"/>
    <mergeCell ref="F24:F25"/>
    <mergeCell ref="G24:J25"/>
    <mergeCell ref="T24:T25"/>
    <mergeCell ref="X34:Y35"/>
    <mergeCell ref="R28:S28"/>
    <mergeCell ref="U28:W28"/>
  </mergeCells>
  <pageMargins left="0.7" right="0.7" top="0.78740157499999996" bottom="0.78740157499999996" header="0.3" footer="0.3"/>
  <pageSetup paperSize="8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0"/>
  <sheetViews>
    <sheetView topLeftCell="A85" workbookViewId="0">
      <selection activeCell="R49" sqref="R49:S49"/>
    </sheetView>
  </sheetViews>
  <sheetFormatPr defaultRowHeight="15" x14ac:dyDescent="0.25"/>
  <cols>
    <col min="19" max="19" width="10.85546875" customWidth="1"/>
    <col min="20" max="20" width="17.5703125" style="34" customWidth="1"/>
    <col min="30" max="30" width="10.85546875" bestFit="1" customWidth="1"/>
  </cols>
  <sheetData>
    <row r="1" spans="1:29" ht="16.5" thickTop="1" thickBot="1" x14ac:dyDescent="0.3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1"/>
    </row>
    <row r="2" spans="1:29" ht="15.75" customHeight="1" thickTop="1" x14ac:dyDescent="0.25">
      <c r="A2" s="761" t="s">
        <v>64</v>
      </c>
      <c r="B2" s="270"/>
      <c r="C2" s="270"/>
      <c r="D2" s="762"/>
      <c r="E2" s="269" t="s">
        <v>66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29" x14ac:dyDescent="0.25">
      <c r="A3" s="763"/>
      <c r="B3" s="273"/>
      <c r="C3" s="273"/>
      <c r="D3" s="764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/>
    </row>
    <row r="4" spans="1:29" ht="15.75" thickBot="1" x14ac:dyDescent="0.3">
      <c r="A4" s="765"/>
      <c r="B4" s="276"/>
      <c r="C4" s="276"/>
      <c r="D4" s="766"/>
      <c r="E4" s="275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7"/>
    </row>
    <row r="5" spans="1:29" ht="15.75" customHeight="1" thickTop="1" x14ac:dyDescent="0.25">
      <c r="A5" s="662" t="s">
        <v>2</v>
      </c>
      <c r="B5" s="663"/>
      <c r="C5" s="663"/>
      <c r="D5" s="664"/>
      <c r="E5" s="239" t="s">
        <v>67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1"/>
    </row>
    <row r="6" spans="1:29" x14ac:dyDescent="0.25">
      <c r="A6" s="665"/>
      <c r="B6" s="666"/>
      <c r="C6" s="666"/>
      <c r="D6" s="667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4"/>
    </row>
    <row r="7" spans="1:29" x14ac:dyDescent="0.25">
      <c r="A7" s="665"/>
      <c r="B7" s="666"/>
      <c r="C7" s="666"/>
      <c r="D7" s="667"/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</row>
    <row r="8" spans="1:29" ht="15.75" thickBot="1" x14ac:dyDescent="0.3">
      <c r="A8" s="668"/>
      <c r="B8" s="669"/>
      <c r="C8" s="669"/>
      <c r="D8" s="670"/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1:29" ht="15.75" customHeight="1" thickTop="1" x14ac:dyDescent="0.25">
      <c r="A9" s="691" t="s">
        <v>3</v>
      </c>
      <c r="B9" s="693" t="s">
        <v>5</v>
      </c>
      <c r="C9" s="694"/>
      <c r="D9" s="694"/>
      <c r="E9" s="695"/>
      <c r="F9" s="151" t="s">
        <v>3</v>
      </c>
      <c r="G9" s="693" t="s">
        <v>6</v>
      </c>
      <c r="H9" s="694"/>
      <c r="I9" s="694"/>
      <c r="J9" s="695"/>
      <c r="K9" s="693" t="s">
        <v>137</v>
      </c>
      <c r="L9" s="694"/>
      <c r="M9" s="694"/>
      <c r="N9" s="695"/>
      <c r="O9" s="693" t="s">
        <v>7</v>
      </c>
      <c r="P9" s="694"/>
      <c r="Q9" s="695"/>
      <c r="R9" s="693" t="s">
        <v>8</v>
      </c>
      <c r="S9" s="695"/>
      <c r="T9" s="151" t="s">
        <v>564</v>
      </c>
      <c r="U9" s="693" t="s">
        <v>4</v>
      </c>
      <c r="V9" s="694"/>
      <c r="W9" s="695"/>
      <c r="X9" s="165" t="s">
        <v>451</v>
      </c>
      <c r="Y9" s="165"/>
      <c r="Z9" s="693" t="s">
        <v>9</v>
      </c>
      <c r="AA9" s="694"/>
      <c r="AB9" s="694"/>
      <c r="AC9" s="738"/>
    </row>
    <row r="10" spans="1:29" ht="15.75" thickBot="1" x14ac:dyDescent="0.3">
      <c r="A10" s="692"/>
      <c r="B10" s="696"/>
      <c r="C10" s="697"/>
      <c r="D10" s="697"/>
      <c r="E10" s="425"/>
      <c r="F10" s="152"/>
      <c r="G10" s="696"/>
      <c r="H10" s="697"/>
      <c r="I10" s="697"/>
      <c r="J10" s="425"/>
      <c r="K10" s="696"/>
      <c r="L10" s="697"/>
      <c r="M10" s="697"/>
      <c r="N10" s="425"/>
      <c r="O10" s="696"/>
      <c r="P10" s="697"/>
      <c r="Q10" s="425"/>
      <c r="R10" s="696"/>
      <c r="S10" s="425"/>
      <c r="T10" s="152"/>
      <c r="U10" s="696"/>
      <c r="V10" s="697"/>
      <c r="W10" s="425"/>
      <c r="X10" s="166"/>
      <c r="Y10" s="166"/>
      <c r="Z10" s="696"/>
      <c r="AA10" s="697"/>
      <c r="AB10" s="697"/>
      <c r="AC10" s="739"/>
    </row>
    <row r="11" spans="1:29" ht="67.5" customHeight="1" thickTop="1" x14ac:dyDescent="0.25">
      <c r="A11" s="783" t="s">
        <v>68</v>
      </c>
      <c r="B11" s="780" t="s">
        <v>73</v>
      </c>
      <c r="C11" s="781"/>
      <c r="D11" s="781"/>
      <c r="E11" s="782"/>
      <c r="F11" s="128" t="s">
        <v>139</v>
      </c>
      <c r="G11" s="688" t="s">
        <v>246</v>
      </c>
      <c r="H11" s="689"/>
      <c r="I11" s="689"/>
      <c r="J11" s="690"/>
      <c r="K11" s="688" t="s">
        <v>247</v>
      </c>
      <c r="L11" s="689"/>
      <c r="M11" s="689"/>
      <c r="N11" s="690"/>
      <c r="O11" s="785" t="s">
        <v>249</v>
      </c>
      <c r="P11" s="786"/>
      <c r="Q11" s="787"/>
      <c r="R11" s="450" t="s">
        <v>631</v>
      </c>
      <c r="S11" s="773"/>
      <c r="T11" s="119"/>
      <c r="U11" s="450" t="s">
        <v>688</v>
      </c>
      <c r="V11" s="451"/>
      <c r="W11" s="491"/>
      <c r="X11" s="767">
        <v>800000</v>
      </c>
      <c r="Y11" s="768"/>
      <c r="Z11" s="743" t="s">
        <v>476</v>
      </c>
      <c r="AA11" s="744"/>
      <c r="AB11" s="744"/>
      <c r="AC11" s="771"/>
    </row>
    <row r="12" spans="1:29" ht="61.5" customHeight="1" x14ac:dyDescent="0.25">
      <c r="A12" s="592"/>
      <c r="B12" s="688"/>
      <c r="C12" s="689"/>
      <c r="D12" s="689"/>
      <c r="E12" s="690"/>
      <c r="F12" s="128" t="s">
        <v>141</v>
      </c>
      <c r="G12" s="648" t="s">
        <v>425</v>
      </c>
      <c r="H12" s="649"/>
      <c r="I12" s="649"/>
      <c r="J12" s="650"/>
      <c r="K12" s="648" t="s">
        <v>248</v>
      </c>
      <c r="L12" s="649"/>
      <c r="M12" s="649"/>
      <c r="N12" s="650"/>
      <c r="O12" s="772" t="s">
        <v>250</v>
      </c>
      <c r="P12" s="726"/>
      <c r="Q12" s="727"/>
      <c r="R12" s="450" t="s">
        <v>666</v>
      </c>
      <c r="S12" s="773"/>
      <c r="T12" s="116"/>
      <c r="U12" s="340" t="s">
        <v>497</v>
      </c>
      <c r="V12" s="585"/>
      <c r="W12" s="584"/>
      <c r="X12" s="769"/>
      <c r="Y12" s="770"/>
      <c r="Z12" s="450"/>
      <c r="AA12" s="451"/>
      <c r="AB12" s="451"/>
      <c r="AC12" s="452"/>
    </row>
    <row r="13" spans="1:29" ht="60.75" customHeight="1" x14ac:dyDescent="0.25">
      <c r="A13" s="111" t="s">
        <v>69</v>
      </c>
      <c r="B13" s="648" t="s">
        <v>74</v>
      </c>
      <c r="C13" s="649"/>
      <c r="D13" s="649"/>
      <c r="E13" s="650"/>
      <c r="F13" s="112" t="s">
        <v>139</v>
      </c>
      <c r="G13" s="648" t="s">
        <v>252</v>
      </c>
      <c r="H13" s="649"/>
      <c r="I13" s="649"/>
      <c r="J13" s="650"/>
      <c r="K13" s="648" t="s">
        <v>253</v>
      </c>
      <c r="L13" s="649"/>
      <c r="M13" s="649"/>
      <c r="N13" s="650"/>
      <c r="O13" s="772" t="s">
        <v>254</v>
      </c>
      <c r="P13" s="726"/>
      <c r="Q13" s="727"/>
      <c r="R13" s="450" t="s">
        <v>631</v>
      </c>
      <c r="S13" s="773"/>
      <c r="T13" s="117"/>
      <c r="U13" s="389" t="s">
        <v>688</v>
      </c>
      <c r="V13" s="390"/>
      <c r="W13" s="321"/>
      <c r="X13" s="320">
        <v>300000</v>
      </c>
      <c r="Y13" s="784"/>
      <c r="Z13" s="389" t="s">
        <v>476</v>
      </c>
      <c r="AA13" s="390"/>
      <c r="AB13" s="390"/>
      <c r="AC13" s="469"/>
    </row>
    <row r="14" spans="1:29" ht="68.25" customHeight="1" x14ac:dyDescent="0.25">
      <c r="A14" s="111" t="s">
        <v>70</v>
      </c>
      <c r="B14" s="648" t="s">
        <v>75</v>
      </c>
      <c r="C14" s="649"/>
      <c r="D14" s="649"/>
      <c r="E14" s="650"/>
      <c r="F14" s="112" t="s">
        <v>139</v>
      </c>
      <c r="G14" s="648" t="s">
        <v>255</v>
      </c>
      <c r="H14" s="649"/>
      <c r="I14" s="649"/>
      <c r="J14" s="650"/>
      <c r="K14" s="648" t="s">
        <v>256</v>
      </c>
      <c r="L14" s="649"/>
      <c r="M14" s="649"/>
      <c r="N14" s="650"/>
      <c r="O14" s="307" t="s">
        <v>156</v>
      </c>
      <c r="P14" s="708"/>
      <c r="Q14" s="308"/>
      <c r="R14" s="450" t="s">
        <v>666</v>
      </c>
      <c r="S14" s="773"/>
      <c r="T14" s="117"/>
      <c r="U14" s="389" t="s">
        <v>556</v>
      </c>
      <c r="V14" s="390"/>
      <c r="W14" s="321"/>
      <c r="X14" s="320">
        <v>2000000</v>
      </c>
      <c r="Y14" s="784"/>
      <c r="Z14" s="389" t="s">
        <v>476</v>
      </c>
      <c r="AA14" s="390"/>
      <c r="AB14" s="390"/>
      <c r="AC14" s="469"/>
    </row>
    <row r="15" spans="1:29" ht="52.5" customHeight="1" x14ac:dyDescent="0.25">
      <c r="A15" s="110" t="s">
        <v>71</v>
      </c>
      <c r="B15" s="648" t="s">
        <v>498</v>
      </c>
      <c r="C15" s="649"/>
      <c r="D15" s="649"/>
      <c r="E15" s="650"/>
      <c r="F15" s="112" t="s">
        <v>139</v>
      </c>
      <c r="G15" s="648" t="s">
        <v>257</v>
      </c>
      <c r="H15" s="649"/>
      <c r="I15" s="649"/>
      <c r="J15" s="650"/>
      <c r="K15" s="648" t="s">
        <v>258</v>
      </c>
      <c r="L15" s="649"/>
      <c r="M15" s="649"/>
      <c r="N15" s="650"/>
      <c r="O15" s="307" t="s">
        <v>184</v>
      </c>
      <c r="P15" s="708"/>
      <c r="Q15" s="308"/>
      <c r="R15" s="389" t="s">
        <v>666</v>
      </c>
      <c r="S15" s="321"/>
      <c r="T15" s="117" t="s">
        <v>631</v>
      </c>
      <c r="U15" s="340" t="s">
        <v>667</v>
      </c>
      <c r="V15" s="585"/>
      <c r="W15" s="584"/>
      <c r="X15" s="320">
        <v>200000</v>
      </c>
      <c r="Y15" s="321"/>
      <c r="Z15" s="389" t="s">
        <v>476</v>
      </c>
      <c r="AA15" s="390"/>
      <c r="AB15" s="390"/>
      <c r="AC15" s="469"/>
    </row>
    <row r="16" spans="1:29" ht="50.25" customHeight="1" x14ac:dyDescent="0.25">
      <c r="A16" s="193" t="s">
        <v>72</v>
      </c>
      <c r="B16" s="311" t="s">
        <v>164</v>
      </c>
      <c r="C16" s="312"/>
      <c r="D16" s="312"/>
      <c r="E16" s="313"/>
      <c r="F16" s="112" t="s">
        <v>139</v>
      </c>
      <c r="G16" s="648" t="s">
        <v>668</v>
      </c>
      <c r="H16" s="649"/>
      <c r="I16" s="649"/>
      <c r="J16" s="650"/>
      <c r="K16" s="709" t="s">
        <v>669</v>
      </c>
      <c r="L16" s="649"/>
      <c r="M16" s="649"/>
      <c r="N16" s="650"/>
      <c r="O16" s="307" t="s">
        <v>169</v>
      </c>
      <c r="P16" s="708"/>
      <c r="Q16" s="308"/>
      <c r="R16" s="307" t="s">
        <v>529</v>
      </c>
      <c r="S16" s="308"/>
      <c r="T16" s="121"/>
      <c r="U16" s="307" t="s">
        <v>557</v>
      </c>
      <c r="V16" s="708"/>
      <c r="W16" s="308"/>
      <c r="X16" s="362">
        <v>1400000</v>
      </c>
      <c r="Y16" s="363"/>
      <c r="Z16" s="774" t="s">
        <v>143</v>
      </c>
      <c r="AA16" s="775"/>
      <c r="AB16" s="775"/>
      <c r="AC16" s="776"/>
    </row>
    <row r="17" spans="1:30" ht="47.25" customHeight="1" thickBot="1" x14ac:dyDescent="0.3">
      <c r="A17" s="294"/>
      <c r="B17" s="314"/>
      <c r="C17" s="315"/>
      <c r="D17" s="315"/>
      <c r="E17" s="316"/>
      <c r="F17" s="112" t="s">
        <v>141</v>
      </c>
      <c r="G17" s="648" t="s">
        <v>672</v>
      </c>
      <c r="H17" s="649"/>
      <c r="I17" s="649"/>
      <c r="J17" s="650"/>
      <c r="K17" s="648" t="s">
        <v>670</v>
      </c>
      <c r="L17" s="649"/>
      <c r="M17" s="649"/>
      <c r="N17" s="650"/>
      <c r="O17" s="307" t="s">
        <v>671</v>
      </c>
      <c r="P17" s="708"/>
      <c r="Q17" s="308"/>
      <c r="R17" s="307" t="s">
        <v>529</v>
      </c>
      <c r="S17" s="308"/>
      <c r="T17" s="121"/>
      <c r="U17" s="307" t="s">
        <v>557</v>
      </c>
      <c r="V17" s="708"/>
      <c r="W17" s="308"/>
      <c r="X17" s="494"/>
      <c r="Y17" s="493"/>
      <c r="Z17" s="777"/>
      <c r="AA17" s="778"/>
      <c r="AB17" s="778"/>
      <c r="AC17" s="779"/>
      <c r="AD17" s="69">
        <f>SUM(X11:Y17)</f>
        <v>4700000</v>
      </c>
    </row>
    <row r="18" spans="1:30" ht="15.75" customHeight="1" thickTop="1" x14ac:dyDescent="0.25">
      <c r="A18" s="662" t="s">
        <v>2</v>
      </c>
      <c r="B18" s="663"/>
      <c r="C18" s="663"/>
      <c r="D18" s="664"/>
      <c r="E18" s="239" t="s">
        <v>76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1"/>
    </row>
    <row r="19" spans="1:30" x14ac:dyDescent="0.25">
      <c r="A19" s="665"/>
      <c r="B19" s="666"/>
      <c r="C19" s="666"/>
      <c r="D19" s="667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4"/>
    </row>
    <row r="20" spans="1:30" x14ac:dyDescent="0.25">
      <c r="A20" s="665"/>
      <c r="B20" s="666"/>
      <c r="C20" s="666"/>
      <c r="D20" s="667"/>
      <c r="E20" s="242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</row>
    <row r="21" spans="1:30" ht="15.75" thickBot="1" x14ac:dyDescent="0.3">
      <c r="A21" s="668"/>
      <c r="B21" s="669"/>
      <c r="C21" s="669"/>
      <c r="D21" s="670"/>
      <c r="E21" s="245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7"/>
    </row>
    <row r="22" spans="1:30" ht="15.75" customHeight="1" thickTop="1" x14ac:dyDescent="0.25">
      <c r="A22" s="691" t="s">
        <v>3</v>
      </c>
      <c r="B22" s="693" t="s">
        <v>5</v>
      </c>
      <c r="C22" s="694"/>
      <c r="D22" s="694"/>
      <c r="E22" s="695"/>
      <c r="F22" s="151" t="s">
        <v>3</v>
      </c>
      <c r="G22" s="693" t="s">
        <v>6</v>
      </c>
      <c r="H22" s="694"/>
      <c r="I22" s="694"/>
      <c r="J22" s="695"/>
      <c r="K22" s="693" t="s">
        <v>137</v>
      </c>
      <c r="L22" s="694"/>
      <c r="M22" s="694"/>
      <c r="N22" s="695"/>
      <c r="O22" s="693" t="s">
        <v>7</v>
      </c>
      <c r="P22" s="694"/>
      <c r="Q22" s="695"/>
      <c r="R22" s="693" t="s">
        <v>8</v>
      </c>
      <c r="S22" s="695"/>
      <c r="T22" s="151" t="s">
        <v>564</v>
      </c>
      <c r="U22" s="693" t="s">
        <v>4</v>
      </c>
      <c r="V22" s="694"/>
      <c r="W22" s="695"/>
      <c r="X22" s="165" t="s">
        <v>451</v>
      </c>
      <c r="Y22" s="165"/>
      <c r="Z22" s="693" t="s">
        <v>9</v>
      </c>
      <c r="AA22" s="694"/>
      <c r="AB22" s="694"/>
      <c r="AC22" s="738"/>
    </row>
    <row r="23" spans="1:30" ht="15.75" thickBot="1" x14ac:dyDescent="0.3">
      <c r="A23" s="692"/>
      <c r="B23" s="696"/>
      <c r="C23" s="697"/>
      <c r="D23" s="697"/>
      <c r="E23" s="425"/>
      <c r="F23" s="152"/>
      <c r="G23" s="696"/>
      <c r="H23" s="697"/>
      <c r="I23" s="697"/>
      <c r="J23" s="425"/>
      <c r="K23" s="696"/>
      <c r="L23" s="697"/>
      <c r="M23" s="697"/>
      <c r="N23" s="425"/>
      <c r="O23" s="696"/>
      <c r="P23" s="697"/>
      <c r="Q23" s="425"/>
      <c r="R23" s="696"/>
      <c r="S23" s="425"/>
      <c r="T23" s="152"/>
      <c r="U23" s="696"/>
      <c r="V23" s="697"/>
      <c r="W23" s="425"/>
      <c r="X23" s="166"/>
      <c r="Y23" s="166"/>
      <c r="Z23" s="696"/>
      <c r="AA23" s="697"/>
      <c r="AB23" s="697"/>
      <c r="AC23" s="739"/>
    </row>
    <row r="24" spans="1:30" ht="44.25" customHeight="1" thickTop="1" x14ac:dyDescent="0.25">
      <c r="A24" s="591" t="s">
        <v>77</v>
      </c>
      <c r="B24" s="596" t="s">
        <v>83</v>
      </c>
      <c r="C24" s="597"/>
      <c r="D24" s="597"/>
      <c r="E24" s="598"/>
      <c r="F24" s="7" t="s">
        <v>139</v>
      </c>
      <c r="G24" s="337" t="s">
        <v>293</v>
      </c>
      <c r="H24" s="338"/>
      <c r="I24" s="338"/>
      <c r="J24" s="339"/>
      <c r="K24" s="337" t="s">
        <v>296</v>
      </c>
      <c r="L24" s="338"/>
      <c r="M24" s="338"/>
      <c r="N24" s="339"/>
      <c r="O24" s="337" t="s">
        <v>280</v>
      </c>
      <c r="P24" s="338"/>
      <c r="Q24" s="339"/>
      <c r="R24" s="701" t="s">
        <v>541</v>
      </c>
      <c r="S24" s="606"/>
      <c r="T24" s="93"/>
      <c r="U24" s="494" t="s">
        <v>312</v>
      </c>
      <c r="V24" s="492"/>
      <c r="W24" s="493"/>
      <c r="X24" s="607">
        <v>17700000</v>
      </c>
      <c r="Y24" s="608"/>
      <c r="Z24" s="743" t="s">
        <v>489</v>
      </c>
      <c r="AA24" s="744"/>
      <c r="AB24" s="744"/>
      <c r="AC24" s="771"/>
    </row>
    <row r="25" spans="1:30" ht="39.75" customHeight="1" x14ac:dyDescent="0.25">
      <c r="A25" s="591"/>
      <c r="B25" s="596"/>
      <c r="C25" s="597"/>
      <c r="D25" s="597"/>
      <c r="E25" s="598"/>
      <c r="F25" s="7" t="s">
        <v>141</v>
      </c>
      <c r="G25" s="286" t="s">
        <v>294</v>
      </c>
      <c r="H25" s="287"/>
      <c r="I25" s="287"/>
      <c r="J25" s="288"/>
      <c r="K25" s="189" t="s">
        <v>297</v>
      </c>
      <c r="L25" s="190"/>
      <c r="M25" s="190"/>
      <c r="N25" s="191"/>
      <c r="O25" s="496" t="s">
        <v>301</v>
      </c>
      <c r="P25" s="497"/>
      <c r="Q25" s="498"/>
      <c r="R25" s="701" t="s">
        <v>541</v>
      </c>
      <c r="S25" s="606"/>
      <c r="T25" s="93"/>
      <c r="U25" s="389" t="s">
        <v>312</v>
      </c>
      <c r="V25" s="390"/>
      <c r="W25" s="321"/>
      <c r="X25" s="609"/>
      <c r="Y25" s="608"/>
      <c r="Z25" s="447"/>
      <c r="AA25" s="448"/>
      <c r="AB25" s="448"/>
      <c r="AC25" s="449"/>
    </row>
    <row r="26" spans="1:30" ht="31.5" customHeight="1" x14ac:dyDescent="0.25">
      <c r="A26" s="592"/>
      <c r="B26" s="488"/>
      <c r="C26" s="489"/>
      <c r="D26" s="489"/>
      <c r="E26" s="490"/>
      <c r="F26" s="22" t="s">
        <v>165</v>
      </c>
      <c r="G26" s="758" t="s">
        <v>295</v>
      </c>
      <c r="H26" s="759"/>
      <c r="I26" s="759"/>
      <c r="J26" s="760"/>
      <c r="K26" s="286" t="s">
        <v>298</v>
      </c>
      <c r="L26" s="287"/>
      <c r="M26" s="287"/>
      <c r="N26" s="288"/>
      <c r="O26" s="496" t="s">
        <v>301</v>
      </c>
      <c r="P26" s="497"/>
      <c r="Q26" s="498"/>
      <c r="R26" s="701" t="s">
        <v>541</v>
      </c>
      <c r="S26" s="606"/>
      <c r="T26" s="93"/>
      <c r="U26" s="389" t="s">
        <v>312</v>
      </c>
      <c r="V26" s="390"/>
      <c r="W26" s="321"/>
      <c r="X26" s="610"/>
      <c r="Y26" s="611"/>
      <c r="Z26" s="450"/>
      <c r="AA26" s="451"/>
      <c r="AB26" s="451"/>
      <c r="AC26" s="452"/>
    </row>
    <row r="27" spans="1:30" ht="57" customHeight="1" x14ac:dyDescent="0.25">
      <c r="A27" s="14" t="s">
        <v>78</v>
      </c>
      <c r="B27" s="201" t="s">
        <v>84</v>
      </c>
      <c r="C27" s="202"/>
      <c r="D27" s="202"/>
      <c r="E27" s="203"/>
      <c r="F27" s="11" t="s">
        <v>139</v>
      </c>
      <c r="G27" s="286" t="s">
        <v>299</v>
      </c>
      <c r="H27" s="287"/>
      <c r="I27" s="287"/>
      <c r="J27" s="288"/>
      <c r="K27" s="286" t="s">
        <v>300</v>
      </c>
      <c r="L27" s="287"/>
      <c r="M27" s="287"/>
      <c r="N27" s="288"/>
      <c r="O27" s="496" t="s">
        <v>301</v>
      </c>
      <c r="P27" s="497"/>
      <c r="Q27" s="498"/>
      <c r="R27" s="701" t="s">
        <v>541</v>
      </c>
      <c r="S27" s="606"/>
      <c r="T27" s="93"/>
      <c r="U27" s="389" t="s">
        <v>312</v>
      </c>
      <c r="V27" s="390"/>
      <c r="W27" s="321"/>
      <c r="X27" s="710">
        <v>1200000</v>
      </c>
      <c r="Y27" s="358"/>
      <c r="Z27" s="752" t="s">
        <v>143</v>
      </c>
      <c r="AA27" s="753"/>
      <c r="AB27" s="753"/>
      <c r="AC27" s="754"/>
      <c r="AD27" s="51"/>
    </row>
    <row r="28" spans="1:30" s="25" customFormat="1" ht="48" customHeight="1" x14ac:dyDescent="0.25">
      <c r="A28" s="193" t="s">
        <v>79</v>
      </c>
      <c r="B28" s="227" t="s">
        <v>85</v>
      </c>
      <c r="C28" s="228"/>
      <c r="D28" s="228"/>
      <c r="E28" s="229"/>
      <c r="F28" s="11" t="s">
        <v>139</v>
      </c>
      <c r="G28" s="382" t="s">
        <v>302</v>
      </c>
      <c r="H28" s="383"/>
      <c r="I28" s="383"/>
      <c r="J28" s="384"/>
      <c r="K28" s="286" t="s">
        <v>304</v>
      </c>
      <c r="L28" s="287"/>
      <c r="M28" s="287"/>
      <c r="N28" s="288"/>
      <c r="O28" s="496" t="s">
        <v>306</v>
      </c>
      <c r="P28" s="497"/>
      <c r="Q28" s="498"/>
      <c r="R28" s="701" t="s">
        <v>541</v>
      </c>
      <c r="S28" s="606"/>
      <c r="T28" s="93"/>
      <c r="U28" s="389" t="s">
        <v>542</v>
      </c>
      <c r="V28" s="390"/>
      <c r="W28" s="321"/>
      <c r="X28" s="197">
        <v>500000</v>
      </c>
      <c r="Y28" s="198"/>
      <c r="Z28" s="279" t="s">
        <v>143</v>
      </c>
      <c r="AA28" s="280"/>
      <c r="AB28" s="280"/>
      <c r="AC28" s="281"/>
    </row>
    <row r="29" spans="1:30" ht="37.5" customHeight="1" x14ac:dyDescent="0.25">
      <c r="A29" s="592"/>
      <c r="B29" s="488"/>
      <c r="C29" s="489"/>
      <c r="D29" s="489"/>
      <c r="E29" s="490"/>
      <c r="F29" s="11" t="s">
        <v>141</v>
      </c>
      <c r="G29" s="382" t="s">
        <v>303</v>
      </c>
      <c r="H29" s="383"/>
      <c r="I29" s="383"/>
      <c r="J29" s="384"/>
      <c r="K29" s="286" t="s">
        <v>305</v>
      </c>
      <c r="L29" s="287"/>
      <c r="M29" s="287"/>
      <c r="N29" s="288"/>
      <c r="O29" s="496" t="s">
        <v>307</v>
      </c>
      <c r="P29" s="497"/>
      <c r="Q29" s="498"/>
      <c r="R29" s="701" t="s">
        <v>541</v>
      </c>
      <c r="S29" s="606"/>
      <c r="T29" s="93"/>
      <c r="U29" s="150"/>
      <c r="V29" s="148"/>
      <c r="W29" s="149"/>
      <c r="X29" s="328"/>
      <c r="Y29" s="329"/>
      <c r="Z29" s="204"/>
      <c r="AA29" s="251"/>
      <c r="AB29" s="251"/>
      <c r="AC29" s="252"/>
    </row>
    <row r="30" spans="1:30" ht="45" customHeight="1" x14ac:dyDescent="0.25">
      <c r="A30" s="14" t="s">
        <v>80</v>
      </c>
      <c r="B30" s="201" t="s">
        <v>86</v>
      </c>
      <c r="C30" s="202"/>
      <c r="D30" s="202"/>
      <c r="E30" s="203"/>
      <c r="F30" s="11" t="s">
        <v>139</v>
      </c>
      <c r="G30" s="286" t="s">
        <v>308</v>
      </c>
      <c r="H30" s="287"/>
      <c r="I30" s="287"/>
      <c r="J30" s="288"/>
      <c r="K30" s="382" t="s">
        <v>309</v>
      </c>
      <c r="L30" s="383"/>
      <c r="M30" s="383"/>
      <c r="N30" s="384"/>
      <c r="O30" s="496" t="s">
        <v>301</v>
      </c>
      <c r="P30" s="497"/>
      <c r="Q30" s="498"/>
      <c r="R30" s="701" t="s">
        <v>541</v>
      </c>
      <c r="S30" s="606"/>
      <c r="T30" s="93"/>
      <c r="U30" s="389" t="s">
        <v>312</v>
      </c>
      <c r="V30" s="390"/>
      <c r="W30" s="321"/>
      <c r="X30" s="710">
        <v>1700000</v>
      </c>
      <c r="Y30" s="358"/>
      <c r="Z30" s="752" t="s">
        <v>143</v>
      </c>
      <c r="AA30" s="753"/>
      <c r="AB30" s="753"/>
      <c r="AC30" s="754"/>
    </row>
    <row r="31" spans="1:30" ht="37.5" customHeight="1" x14ac:dyDescent="0.25">
      <c r="A31" s="14" t="s">
        <v>81</v>
      </c>
      <c r="B31" s="201" t="s">
        <v>87</v>
      </c>
      <c r="C31" s="202"/>
      <c r="D31" s="202"/>
      <c r="E31" s="203"/>
      <c r="F31" s="11" t="s">
        <v>139</v>
      </c>
      <c r="G31" s="286" t="s">
        <v>310</v>
      </c>
      <c r="H31" s="287"/>
      <c r="I31" s="287"/>
      <c r="J31" s="288"/>
      <c r="K31" s="496" t="s">
        <v>311</v>
      </c>
      <c r="L31" s="497"/>
      <c r="M31" s="497"/>
      <c r="N31" s="498"/>
      <c r="O31" s="496" t="s">
        <v>306</v>
      </c>
      <c r="P31" s="497"/>
      <c r="Q31" s="498"/>
      <c r="R31" s="701" t="s">
        <v>541</v>
      </c>
      <c r="S31" s="606"/>
      <c r="T31" s="93"/>
      <c r="U31" s="389" t="s">
        <v>312</v>
      </c>
      <c r="V31" s="390"/>
      <c r="W31" s="321"/>
      <c r="X31" s="710">
        <v>1500000</v>
      </c>
      <c r="Y31" s="358"/>
      <c r="Z31" s="752" t="s">
        <v>143</v>
      </c>
      <c r="AA31" s="753"/>
      <c r="AB31" s="753"/>
      <c r="AC31" s="754"/>
    </row>
    <row r="32" spans="1:30" ht="44.25" customHeight="1" x14ac:dyDescent="0.25">
      <c r="A32" s="674" t="s">
        <v>82</v>
      </c>
      <c r="B32" s="702" t="s">
        <v>244</v>
      </c>
      <c r="C32" s="703"/>
      <c r="D32" s="703"/>
      <c r="E32" s="704"/>
      <c r="F32" s="11" t="s">
        <v>139</v>
      </c>
      <c r="G32" s="382" t="s">
        <v>203</v>
      </c>
      <c r="H32" s="383"/>
      <c r="I32" s="383"/>
      <c r="J32" s="384"/>
      <c r="K32" s="676" t="s">
        <v>204</v>
      </c>
      <c r="L32" s="677"/>
      <c r="M32" s="677"/>
      <c r="N32" s="678"/>
      <c r="O32" s="253" t="s">
        <v>169</v>
      </c>
      <c r="P32" s="254"/>
      <c r="Q32" s="255"/>
      <c r="R32" s="253" t="s">
        <v>529</v>
      </c>
      <c r="S32" s="255"/>
      <c r="T32" s="81"/>
      <c r="U32" s="150" t="s">
        <v>157</v>
      </c>
      <c r="V32" s="148"/>
      <c r="W32" s="149"/>
      <c r="X32" s="197">
        <v>1000000</v>
      </c>
      <c r="Y32" s="198"/>
      <c r="Z32" s="752" t="s">
        <v>143</v>
      </c>
      <c r="AA32" s="753"/>
      <c r="AB32" s="753"/>
      <c r="AC32" s="754"/>
    </row>
    <row r="33" spans="1:30" ht="56.25" customHeight="1" x14ac:dyDescent="0.25">
      <c r="A33" s="757"/>
      <c r="B33" s="705"/>
      <c r="C33" s="706"/>
      <c r="D33" s="706"/>
      <c r="E33" s="707"/>
      <c r="F33" s="11" t="s">
        <v>141</v>
      </c>
      <c r="G33" s="382" t="s">
        <v>213</v>
      </c>
      <c r="H33" s="383"/>
      <c r="I33" s="383"/>
      <c r="J33" s="384"/>
      <c r="K33" s="382" t="s">
        <v>241</v>
      </c>
      <c r="L33" s="383"/>
      <c r="M33" s="383"/>
      <c r="N33" s="384"/>
      <c r="O33" s="676" t="s">
        <v>242</v>
      </c>
      <c r="P33" s="677"/>
      <c r="Q33" s="678"/>
      <c r="R33" s="253" t="s">
        <v>529</v>
      </c>
      <c r="S33" s="255"/>
      <c r="T33" s="81"/>
      <c r="U33" s="150" t="s">
        <v>157</v>
      </c>
      <c r="V33" s="148"/>
      <c r="W33" s="149"/>
      <c r="X33" s="328"/>
      <c r="Y33" s="329"/>
      <c r="Z33" s="752" t="s">
        <v>313</v>
      </c>
      <c r="AA33" s="753"/>
      <c r="AB33" s="753"/>
      <c r="AC33" s="754"/>
    </row>
    <row r="34" spans="1:30" ht="114" customHeight="1" x14ac:dyDescent="0.25">
      <c r="A34" s="16" t="s">
        <v>88</v>
      </c>
      <c r="B34" s="201" t="s">
        <v>674</v>
      </c>
      <c r="C34" s="202"/>
      <c r="D34" s="202"/>
      <c r="E34" s="203"/>
      <c r="F34" s="11" t="s">
        <v>155</v>
      </c>
      <c r="G34" s="382" t="s">
        <v>214</v>
      </c>
      <c r="H34" s="383"/>
      <c r="I34" s="383"/>
      <c r="J34" s="384"/>
      <c r="K34" s="382" t="s">
        <v>501</v>
      </c>
      <c r="L34" s="383"/>
      <c r="M34" s="383"/>
      <c r="N34" s="384"/>
      <c r="O34" s="201" t="s">
        <v>215</v>
      </c>
      <c r="P34" s="202"/>
      <c r="Q34" s="203"/>
      <c r="R34" s="253" t="s">
        <v>529</v>
      </c>
      <c r="S34" s="255"/>
      <c r="T34" s="81"/>
      <c r="U34" s="150" t="s">
        <v>157</v>
      </c>
      <c r="V34" s="148"/>
      <c r="W34" s="149"/>
      <c r="X34" s="710">
        <v>3700000</v>
      </c>
      <c r="Y34" s="358"/>
      <c r="Z34" s="752" t="s">
        <v>313</v>
      </c>
      <c r="AA34" s="753"/>
      <c r="AB34" s="753"/>
      <c r="AC34" s="754"/>
    </row>
    <row r="35" spans="1:30" ht="39.75" customHeight="1" x14ac:dyDescent="0.25">
      <c r="A35" s="674" t="s">
        <v>89</v>
      </c>
      <c r="B35" s="702" t="s">
        <v>233</v>
      </c>
      <c r="C35" s="703"/>
      <c r="D35" s="703"/>
      <c r="E35" s="704"/>
      <c r="F35" s="11" t="s">
        <v>139</v>
      </c>
      <c r="G35" s="676" t="s">
        <v>205</v>
      </c>
      <c r="H35" s="677"/>
      <c r="I35" s="677"/>
      <c r="J35" s="678"/>
      <c r="K35" s="676" t="s">
        <v>219</v>
      </c>
      <c r="L35" s="677"/>
      <c r="M35" s="677"/>
      <c r="N35" s="678"/>
      <c r="O35" s="201" t="s">
        <v>167</v>
      </c>
      <c r="P35" s="202"/>
      <c r="Q35" s="203"/>
      <c r="R35" s="253" t="s">
        <v>529</v>
      </c>
      <c r="S35" s="255"/>
      <c r="T35" s="81"/>
      <c r="U35" s="150" t="s">
        <v>157</v>
      </c>
      <c r="V35" s="148"/>
      <c r="W35" s="149"/>
      <c r="X35" s="197">
        <v>1000000</v>
      </c>
      <c r="Y35" s="198"/>
      <c r="Z35" s="279" t="s">
        <v>143</v>
      </c>
      <c r="AA35" s="280"/>
      <c r="AB35" s="280"/>
      <c r="AC35" s="281"/>
    </row>
    <row r="36" spans="1:30" ht="47.25" customHeight="1" thickBot="1" x14ac:dyDescent="0.3">
      <c r="A36" s="675"/>
      <c r="B36" s="723"/>
      <c r="C36" s="724"/>
      <c r="D36" s="724"/>
      <c r="E36" s="725"/>
      <c r="F36" s="11" t="s">
        <v>141</v>
      </c>
      <c r="G36" s="714" t="s">
        <v>206</v>
      </c>
      <c r="H36" s="715"/>
      <c r="I36" s="715"/>
      <c r="J36" s="716"/>
      <c r="K36" s="714" t="s">
        <v>220</v>
      </c>
      <c r="L36" s="715"/>
      <c r="M36" s="715"/>
      <c r="N36" s="716"/>
      <c r="O36" s="651" t="s">
        <v>243</v>
      </c>
      <c r="P36" s="652"/>
      <c r="Q36" s="653"/>
      <c r="R36" s="253" t="s">
        <v>529</v>
      </c>
      <c r="S36" s="255"/>
      <c r="T36" s="82"/>
      <c r="U36" s="426" t="s">
        <v>558</v>
      </c>
      <c r="V36" s="427"/>
      <c r="W36" s="428"/>
      <c r="X36" s="612"/>
      <c r="Y36" s="613"/>
      <c r="Z36" s="424"/>
      <c r="AA36" s="504"/>
      <c r="AB36" s="504"/>
      <c r="AC36" s="505"/>
      <c r="AD36" s="69">
        <f>SUM(X24:Y36)</f>
        <v>28300000</v>
      </c>
    </row>
    <row r="37" spans="1:30" ht="15.75" customHeight="1" thickTop="1" x14ac:dyDescent="0.25">
      <c r="A37" s="662" t="s">
        <v>2</v>
      </c>
      <c r="B37" s="663"/>
      <c r="C37" s="663"/>
      <c r="D37" s="664"/>
      <c r="E37" s="239" t="s">
        <v>90</v>
      </c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1"/>
    </row>
    <row r="38" spans="1:30" x14ac:dyDescent="0.25">
      <c r="A38" s="665"/>
      <c r="B38" s="666"/>
      <c r="C38" s="666"/>
      <c r="D38" s="667"/>
      <c r="E38" s="242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4"/>
    </row>
    <row r="39" spans="1:30" x14ac:dyDescent="0.25">
      <c r="A39" s="665"/>
      <c r="B39" s="666"/>
      <c r="C39" s="666"/>
      <c r="D39" s="667"/>
      <c r="E39" s="242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4"/>
    </row>
    <row r="40" spans="1:30" ht="15.75" thickBot="1" x14ac:dyDescent="0.3">
      <c r="A40" s="668"/>
      <c r="B40" s="669"/>
      <c r="C40" s="669"/>
      <c r="D40" s="670"/>
      <c r="E40" s="245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7"/>
    </row>
    <row r="41" spans="1:30" ht="15.75" customHeight="1" thickTop="1" x14ac:dyDescent="0.25">
      <c r="A41" s="691" t="s">
        <v>3</v>
      </c>
      <c r="B41" s="693" t="s">
        <v>5</v>
      </c>
      <c r="C41" s="694"/>
      <c r="D41" s="694"/>
      <c r="E41" s="695"/>
      <c r="F41" s="151" t="s">
        <v>3</v>
      </c>
      <c r="G41" s="693" t="s">
        <v>6</v>
      </c>
      <c r="H41" s="694"/>
      <c r="I41" s="694"/>
      <c r="J41" s="695"/>
      <c r="K41" s="693" t="s">
        <v>137</v>
      </c>
      <c r="L41" s="694"/>
      <c r="M41" s="694"/>
      <c r="N41" s="695"/>
      <c r="O41" s="693" t="s">
        <v>7</v>
      </c>
      <c r="P41" s="694"/>
      <c r="Q41" s="695"/>
      <c r="R41" s="693" t="s">
        <v>8</v>
      </c>
      <c r="S41" s="695"/>
      <c r="T41" s="151" t="s">
        <v>564</v>
      </c>
      <c r="U41" s="693" t="s">
        <v>4</v>
      </c>
      <c r="V41" s="694"/>
      <c r="W41" s="695"/>
      <c r="X41" s="165" t="s">
        <v>451</v>
      </c>
      <c r="Y41" s="165"/>
      <c r="Z41" s="693" t="s">
        <v>9</v>
      </c>
      <c r="AA41" s="694"/>
      <c r="AB41" s="694"/>
      <c r="AC41" s="738"/>
    </row>
    <row r="42" spans="1:30" ht="15.75" thickBot="1" x14ac:dyDescent="0.3">
      <c r="A42" s="692"/>
      <c r="B42" s="696"/>
      <c r="C42" s="697"/>
      <c r="D42" s="697"/>
      <c r="E42" s="425"/>
      <c r="F42" s="152"/>
      <c r="G42" s="696"/>
      <c r="H42" s="697"/>
      <c r="I42" s="697"/>
      <c r="J42" s="425"/>
      <c r="K42" s="696"/>
      <c r="L42" s="697"/>
      <c r="M42" s="697"/>
      <c r="N42" s="425"/>
      <c r="O42" s="696"/>
      <c r="P42" s="697"/>
      <c r="Q42" s="425"/>
      <c r="R42" s="696"/>
      <c r="S42" s="425"/>
      <c r="T42" s="152"/>
      <c r="U42" s="696"/>
      <c r="V42" s="697"/>
      <c r="W42" s="425"/>
      <c r="X42" s="166"/>
      <c r="Y42" s="166"/>
      <c r="Z42" s="696"/>
      <c r="AA42" s="697"/>
      <c r="AB42" s="697"/>
      <c r="AC42" s="739"/>
    </row>
    <row r="43" spans="1:30" ht="55.5" customHeight="1" thickTop="1" x14ac:dyDescent="0.25">
      <c r="A43" s="591" t="s">
        <v>91</v>
      </c>
      <c r="B43" s="685" t="s">
        <v>658</v>
      </c>
      <c r="C43" s="686"/>
      <c r="D43" s="686"/>
      <c r="E43" s="687"/>
      <c r="F43" s="128" t="s">
        <v>139</v>
      </c>
      <c r="G43" s="654" t="s">
        <v>260</v>
      </c>
      <c r="H43" s="655"/>
      <c r="I43" s="655"/>
      <c r="J43" s="656"/>
      <c r="K43" s="671" t="s">
        <v>502</v>
      </c>
      <c r="L43" s="672"/>
      <c r="M43" s="672"/>
      <c r="N43" s="673"/>
      <c r="O43" s="698" t="s">
        <v>178</v>
      </c>
      <c r="P43" s="699"/>
      <c r="Q43" s="700"/>
      <c r="R43" s="698" t="s">
        <v>269</v>
      </c>
      <c r="S43" s="700"/>
      <c r="T43" s="122" t="s">
        <v>338</v>
      </c>
      <c r="U43" s="751" t="s">
        <v>684</v>
      </c>
      <c r="V43" s="699"/>
      <c r="W43" s="700"/>
      <c r="X43" s="614">
        <v>18220000</v>
      </c>
      <c r="Y43" s="615"/>
      <c r="Z43" s="618" t="s">
        <v>261</v>
      </c>
      <c r="AA43" s="619"/>
      <c r="AB43" s="619"/>
      <c r="AC43" s="620"/>
    </row>
    <row r="44" spans="1:30" ht="67.5" customHeight="1" x14ac:dyDescent="0.25">
      <c r="A44" s="591"/>
      <c r="B44" s="685"/>
      <c r="C44" s="686"/>
      <c r="D44" s="686"/>
      <c r="E44" s="687"/>
      <c r="F44" s="128" t="s">
        <v>141</v>
      </c>
      <c r="G44" s="295" t="s">
        <v>262</v>
      </c>
      <c r="H44" s="296"/>
      <c r="I44" s="296"/>
      <c r="J44" s="297"/>
      <c r="K44" s="295" t="s">
        <v>503</v>
      </c>
      <c r="L44" s="296"/>
      <c r="M44" s="296"/>
      <c r="N44" s="297"/>
      <c r="O44" s="657" t="s">
        <v>263</v>
      </c>
      <c r="P44" s="658"/>
      <c r="Q44" s="659"/>
      <c r="R44" s="657" t="s">
        <v>269</v>
      </c>
      <c r="S44" s="659"/>
      <c r="T44" s="123" t="s">
        <v>338</v>
      </c>
      <c r="U44" s="746" t="s">
        <v>685</v>
      </c>
      <c r="V44" s="749"/>
      <c r="W44" s="750"/>
      <c r="X44" s="614"/>
      <c r="Y44" s="615"/>
      <c r="Z44" s="618"/>
      <c r="AA44" s="619"/>
      <c r="AB44" s="619"/>
      <c r="AC44" s="620"/>
    </row>
    <row r="45" spans="1:30" ht="79.5" customHeight="1" x14ac:dyDescent="0.25">
      <c r="A45" s="591"/>
      <c r="B45" s="685"/>
      <c r="C45" s="686"/>
      <c r="D45" s="686"/>
      <c r="E45" s="687"/>
      <c r="F45" s="128" t="s">
        <v>165</v>
      </c>
      <c r="G45" s="295" t="s">
        <v>686</v>
      </c>
      <c r="H45" s="296"/>
      <c r="I45" s="296"/>
      <c r="J45" s="297"/>
      <c r="K45" s="295" t="s">
        <v>504</v>
      </c>
      <c r="L45" s="296"/>
      <c r="M45" s="296"/>
      <c r="N45" s="297"/>
      <c r="O45" s="657" t="s">
        <v>263</v>
      </c>
      <c r="P45" s="658"/>
      <c r="Q45" s="659"/>
      <c r="R45" s="657" t="s">
        <v>269</v>
      </c>
      <c r="S45" s="659"/>
      <c r="T45" s="123" t="s">
        <v>338</v>
      </c>
      <c r="U45" s="746" t="s">
        <v>569</v>
      </c>
      <c r="V45" s="749"/>
      <c r="W45" s="750"/>
      <c r="X45" s="614"/>
      <c r="Y45" s="615"/>
      <c r="Z45" s="618"/>
      <c r="AA45" s="619"/>
      <c r="AB45" s="619"/>
      <c r="AC45" s="620"/>
    </row>
    <row r="46" spans="1:30" ht="66" customHeight="1" x14ac:dyDescent="0.25">
      <c r="A46" s="591"/>
      <c r="B46" s="685"/>
      <c r="C46" s="686"/>
      <c r="D46" s="686"/>
      <c r="E46" s="687"/>
      <c r="F46" s="128" t="s">
        <v>166</v>
      </c>
      <c r="G46" s="295" t="s">
        <v>264</v>
      </c>
      <c r="H46" s="296"/>
      <c r="I46" s="296"/>
      <c r="J46" s="297"/>
      <c r="K46" s="295" t="s">
        <v>504</v>
      </c>
      <c r="L46" s="296"/>
      <c r="M46" s="296"/>
      <c r="N46" s="297"/>
      <c r="O46" s="657" t="s">
        <v>263</v>
      </c>
      <c r="P46" s="658"/>
      <c r="Q46" s="659"/>
      <c r="R46" s="657" t="s">
        <v>269</v>
      </c>
      <c r="S46" s="659"/>
      <c r="T46" s="123" t="s">
        <v>338</v>
      </c>
      <c r="U46" s="746" t="s">
        <v>569</v>
      </c>
      <c r="V46" s="747"/>
      <c r="W46" s="748"/>
      <c r="X46" s="614"/>
      <c r="Y46" s="615"/>
      <c r="Z46" s="618"/>
      <c r="AA46" s="619"/>
      <c r="AB46" s="619"/>
      <c r="AC46" s="620"/>
      <c r="AD46" s="51"/>
    </row>
    <row r="47" spans="1:30" ht="56.25" customHeight="1" x14ac:dyDescent="0.25">
      <c r="A47" s="591"/>
      <c r="B47" s="685"/>
      <c r="C47" s="686"/>
      <c r="D47" s="686"/>
      <c r="E47" s="687"/>
      <c r="F47" s="128" t="s">
        <v>182</v>
      </c>
      <c r="G47" s="295" t="s">
        <v>265</v>
      </c>
      <c r="H47" s="296"/>
      <c r="I47" s="296"/>
      <c r="J47" s="297"/>
      <c r="K47" s="295" t="s">
        <v>505</v>
      </c>
      <c r="L47" s="296"/>
      <c r="M47" s="296"/>
      <c r="N47" s="297"/>
      <c r="O47" s="657" t="s">
        <v>266</v>
      </c>
      <c r="P47" s="658"/>
      <c r="Q47" s="659"/>
      <c r="R47" s="657" t="s">
        <v>269</v>
      </c>
      <c r="S47" s="659"/>
      <c r="T47" s="123" t="s">
        <v>338</v>
      </c>
      <c r="U47" s="657" t="s">
        <v>267</v>
      </c>
      <c r="V47" s="658"/>
      <c r="W47" s="659"/>
      <c r="X47" s="614"/>
      <c r="Y47" s="615"/>
      <c r="Z47" s="618"/>
      <c r="AA47" s="619"/>
      <c r="AB47" s="619"/>
      <c r="AC47" s="620"/>
    </row>
    <row r="48" spans="1:30" ht="45.75" customHeight="1" x14ac:dyDescent="0.25">
      <c r="A48" s="592"/>
      <c r="B48" s="688"/>
      <c r="C48" s="689"/>
      <c r="D48" s="689"/>
      <c r="E48" s="690"/>
      <c r="F48" s="112" t="s">
        <v>259</v>
      </c>
      <c r="G48" s="295" t="s">
        <v>687</v>
      </c>
      <c r="H48" s="296"/>
      <c r="I48" s="296"/>
      <c r="J48" s="297"/>
      <c r="K48" s="295" t="s">
        <v>506</v>
      </c>
      <c r="L48" s="296"/>
      <c r="M48" s="296"/>
      <c r="N48" s="297"/>
      <c r="O48" s="657" t="s">
        <v>251</v>
      </c>
      <c r="P48" s="658"/>
      <c r="Q48" s="659"/>
      <c r="R48" s="657" t="s">
        <v>269</v>
      </c>
      <c r="S48" s="659"/>
      <c r="T48" s="123" t="s">
        <v>690</v>
      </c>
      <c r="U48" s="657" t="s">
        <v>267</v>
      </c>
      <c r="V48" s="658"/>
      <c r="W48" s="659"/>
      <c r="X48" s="616"/>
      <c r="Y48" s="617"/>
      <c r="Z48" s="621"/>
      <c r="AA48" s="622"/>
      <c r="AB48" s="622"/>
      <c r="AC48" s="623"/>
    </row>
    <row r="49" spans="1:30" ht="176.25" customHeight="1" x14ac:dyDescent="0.25">
      <c r="A49" s="660" t="s">
        <v>92</v>
      </c>
      <c r="B49" s="679" t="s">
        <v>659</v>
      </c>
      <c r="C49" s="680"/>
      <c r="D49" s="680"/>
      <c r="E49" s="681"/>
      <c r="F49" s="127" t="s">
        <v>139</v>
      </c>
      <c r="G49" s="295" t="s">
        <v>681</v>
      </c>
      <c r="H49" s="296"/>
      <c r="I49" s="296"/>
      <c r="J49" s="297"/>
      <c r="K49" s="295" t="s">
        <v>507</v>
      </c>
      <c r="L49" s="296"/>
      <c r="M49" s="296"/>
      <c r="N49" s="297"/>
      <c r="O49" s="657" t="s">
        <v>268</v>
      </c>
      <c r="P49" s="658"/>
      <c r="Q49" s="659"/>
      <c r="R49" s="657" t="s">
        <v>269</v>
      </c>
      <c r="S49" s="659"/>
      <c r="T49" s="123"/>
      <c r="U49" s="657" t="s">
        <v>682</v>
      </c>
      <c r="V49" s="658"/>
      <c r="W49" s="659"/>
      <c r="X49" s="627">
        <v>2100000</v>
      </c>
      <c r="Y49" s="628"/>
      <c r="Z49" s="624" t="s">
        <v>261</v>
      </c>
      <c r="AA49" s="625"/>
      <c r="AB49" s="625"/>
      <c r="AC49" s="626"/>
    </row>
    <row r="50" spans="1:30" s="23" customFormat="1" ht="66.75" customHeight="1" x14ac:dyDescent="0.25">
      <c r="A50" s="661"/>
      <c r="B50" s="682"/>
      <c r="C50" s="683"/>
      <c r="D50" s="683"/>
      <c r="E50" s="684"/>
      <c r="F50" s="36" t="s">
        <v>141</v>
      </c>
      <c r="G50" s="295" t="s">
        <v>500</v>
      </c>
      <c r="H50" s="296"/>
      <c r="I50" s="296"/>
      <c r="J50" s="297"/>
      <c r="K50" s="295" t="s">
        <v>508</v>
      </c>
      <c r="L50" s="296"/>
      <c r="M50" s="296"/>
      <c r="N50" s="297"/>
      <c r="O50" s="657" t="s">
        <v>270</v>
      </c>
      <c r="P50" s="658"/>
      <c r="Q50" s="659"/>
      <c r="R50" s="657" t="s">
        <v>269</v>
      </c>
      <c r="S50" s="659"/>
      <c r="T50" s="123"/>
      <c r="U50" s="657" t="s">
        <v>683</v>
      </c>
      <c r="V50" s="658"/>
      <c r="W50" s="659"/>
      <c r="X50" s="616"/>
      <c r="Y50" s="617"/>
      <c r="Z50" s="621"/>
      <c r="AA50" s="622"/>
      <c r="AB50" s="622"/>
      <c r="AC50" s="623"/>
    </row>
    <row r="51" spans="1:30" s="23" customFormat="1" ht="93.75" customHeight="1" x14ac:dyDescent="0.25">
      <c r="A51" s="193" t="s">
        <v>93</v>
      </c>
      <c r="B51" s="227" t="s">
        <v>95</v>
      </c>
      <c r="C51" s="228"/>
      <c r="D51" s="228"/>
      <c r="E51" s="229"/>
      <c r="F51" s="24" t="s">
        <v>139</v>
      </c>
      <c r="G51" s="286" t="s">
        <v>275</v>
      </c>
      <c r="H51" s="649"/>
      <c r="I51" s="649"/>
      <c r="J51" s="650"/>
      <c r="K51" s="286" t="s">
        <v>509</v>
      </c>
      <c r="L51" s="649"/>
      <c r="M51" s="649"/>
      <c r="N51" s="650"/>
      <c r="O51" s="340" t="s">
        <v>280</v>
      </c>
      <c r="P51" s="726"/>
      <c r="Q51" s="727"/>
      <c r="R51" s="657" t="s">
        <v>278</v>
      </c>
      <c r="S51" s="659"/>
      <c r="T51" s="96"/>
      <c r="U51" s="340" t="s">
        <v>279</v>
      </c>
      <c r="V51" s="726"/>
      <c r="W51" s="727"/>
      <c r="X51" s="378">
        <v>50000000</v>
      </c>
      <c r="Y51" s="741"/>
      <c r="Z51" s="624" t="s">
        <v>455</v>
      </c>
      <c r="AA51" s="625"/>
      <c r="AB51" s="625"/>
      <c r="AC51" s="626"/>
    </row>
    <row r="52" spans="1:30" s="23" customFormat="1" ht="153.75" customHeight="1" x14ac:dyDescent="0.25">
      <c r="A52" s="591"/>
      <c r="B52" s="596"/>
      <c r="C52" s="597"/>
      <c r="D52" s="597"/>
      <c r="E52" s="598"/>
      <c r="F52" s="24" t="s">
        <v>141</v>
      </c>
      <c r="G52" s="286" t="s">
        <v>276</v>
      </c>
      <c r="H52" s="649"/>
      <c r="I52" s="649"/>
      <c r="J52" s="650"/>
      <c r="K52" s="286" t="s">
        <v>510</v>
      </c>
      <c r="L52" s="649"/>
      <c r="M52" s="649"/>
      <c r="N52" s="650"/>
      <c r="O52" s="340" t="s">
        <v>280</v>
      </c>
      <c r="P52" s="726"/>
      <c r="Q52" s="727"/>
      <c r="R52" s="657" t="s">
        <v>278</v>
      </c>
      <c r="S52" s="659"/>
      <c r="T52" s="96"/>
      <c r="U52" s="340" t="s">
        <v>279</v>
      </c>
      <c r="V52" s="726"/>
      <c r="W52" s="727"/>
      <c r="X52" s="139"/>
      <c r="Y52" s="742"/>
      <c r="Z52" s="618"/>
      <c r="AA52" s="619"/>
      <c r="AB52" s="619"/>
      <c r="AC52" s="620"/>
    </row>
    <row r="53" spans="1:30" ht="64.5" customHeight="1" x14ac:dyDescent="0.25">
      <c r="A53" s="592"/>
      <c r="B53" s="488"/>
      <c r="C53" s="489"/>
      <c r="D53" s="489"/>
      <c r="E53" s="490"/>
      <c r="F53" s="11" t="s">
        <v>165</v>
      </c>
      <c r="G53" s="295" t="s">
        <v>277</v>
      </c>
      <c r="H53" s="296"/>
      <c r="I53" s="296"/>
      <c r="J53" s="297"/>
      <c r="K53" s="295" t="s">
        <v>511</v>
      </c>
      <c r="L53" s="296"/>
      <c r="M53" s="296"/>
      <c r="N53" s="297"/>
      <c r="O53" s="340" t="s">
        <v>280</v>
      </c>
      <c r="P53" s="726"/>
      <c r="Q53" s="727"/>
      <c r="R53" s="307" t="s">
        <v>278</v>
      </c>
      <c r="S53" s="308"/>
      <c r="T53" s="100"/>
      <c r="U53" s="340" t="s">
        <v>279</v>
      </c>
      <c r="V53" s="726"/>
      <c r="W53" s="727"/>
      <c r="X53" s="153"/>
      <c r="Y53" s="154"/>
      <c r="Z53" s="621"/>
      <c r="AA53" s="622"/>
      <c r="AB53" s="622"/>
      <c r="AC53" s="623"/>
    </row>
    <row r="54" spans="1:30" ht="54" customHeight="1" x14ac:dyDescent="0.25">
      <c r="A54" s="193" t="s">
        <v>94</v>
      </c>
      <c r="B54" s="227" t="s">
        <v>96</v>
      </c>
      <c r="C54" s="228"/>
      <c r="D54" s="228"/>
      <c r="E54" s="229"/>
      <c r="F54" s="11" t="s">
        <v>139</v>
      </c>
      <c r="G54" s="720" t="s">
        <v>271</v>
      </c>
      <c r="H54" s="721"/>
      <c r="I54" s="721"/>
      <c r="J54" s="722"/>
      <c r="K54" s="720" t="s">
        <v>512</v>
      </c>
      <c r="L54" s="721"/>
      <c r="M54" s="721"/>
      <c r="N54" s="722"/>
      <c r="O54" s="282" t="s">
        <v>178</v>
      </c>
      <c r="P54" s="283"/>
      <c r="Q54" s="284"/>
      <c r="R54" s="282" t="s">
        <v>269</v>
      </c>
      <c r="S54" s="284"/>
      <c r="T54" s="103"/>
      <c r="U54" s="657" t="s">
        <v>689</v>
      </c>
      <c r="V54" s="658"/>
      <c r="W54" s="659"/>
      <c r="X54" s="629">
        <v>1175000</v>
      </c>
      <c r="Y54" s="630"/>
      <c r="Z54" s="633" t="s">
        <v>274</v>
      </c>
      <c r="AA54" s="634"/>
      <c r="AB54" s="634"/>
      <c r="AC54" s="635"/>
    </row>
    <row r="55" spans="1:30" ht="70.5" customHeight="1" thickBot="1" x14ac:dyDescent="0.3">
      <c r="A55" s="294"/>
      <c r="B55" s="593"/>
      <c r="C55" s="594"/>
      <c r="D55" s="594"/>
      <c r="E55" s="595"/>
      <c r="F55" s="11" t="s">
        <v>141</v>
      </c>
      <c r="G55" s="720" t="s">
        <v>272</v>
      </c>
      <c r="H55" s="721"/>
      <c r="I55" s="721"/>
      <c r="J55" s="722"/>
      <c r="K55" s="382" t="s">
        <v>513</v>
      </c>
      <c r="L55" s="383"/>
      <c r="M55" s="383"/>
      <c r="N55" s="384"/>
      <c r="O55" s="282" t="s">
        <v>273</v>
      </c>
      <c r="P55" s="283"/>
      <c r="Q55" s="284"/>
      <c r="R55" s="282" t="s">
        <v>269</v>
      </c>
      <c r="S55" s="284"/>
      <c r="T55" s="103"/>
      <c r="U55" s="657" t="s">
        <v>689</v>
      </c>
      <c r="V55" s="658"/>
      <c r="W55" s="659"/>
      <c r="X55" s="631"/>
      <c r="Y55" s="632"/>
      <c r="Z55" s="636"/>
      <c r="AA55" s="637"/>
      <c r="AB55" s="637"/>
      <c r="AC55" s="638"/>
      <c r="AD55" s="69">
        <f>SUM(X43:Y55)</f>
        <v>71495000</v>
      </c>
    </row>
    <row r="56" spans="1:30" ht="15.75" customHeight="1" thickTop="1" x14ac:dyDescent="0.25">
      <c r="A56" s="662" t="s">
        <v>2</v>
      </c>
      <c r="B56" s="663"/>
      <c r="C56" s="663"/>
      <c r="D56" s="664"/>
      <c r="E56" s="239" t="s">
        <v>97</v>
      </c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1"/>
    </row>
    <row r="57" spans="1:30" x14ac:dyDescent="0.25">
      <c r="A57" s="665"/>
      <c r="B57" s="666"/>
      <c r="C57" s="666"/>
      <c r="D57" s="667"/>
      <c r="E57" s="242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4"/>
    </row>
    <row r="58" spans="1:30" x14ac:dyDescent="0.25">
      <c r="A58" s="665"/>
      <c r="B58" s="666"/>
      <c r="C58" s="666"/>
      <c r="D58" s="667"/>
      <c r="E58" s="242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4"/>
    </row>
    <row r="59" spans="1:30" ht="15.75" thickBot="1" x14ac:dyDescent="0.3">
      <c r="A59" s="668"/>
      <c r="B59" s="669"/>
      <c r="C59" s="669"/>
      <c r="D59" s="670"/>
      <c r="E59" s="245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7"/>
    </row>
    <row r="60" spans="1:30" ht="15.75" customHeight="1" thickTop="1" x14ac:dyDescent="0.25">
      <c r="A60" s="691" t="s">
        <v>3</v>
      </c>
      <c r="B60" s="693" t="s">
        <v>5</v>
      </c>
      <c r="C60" s="694"/>
      <c r="D60" s="694"/>
      <c r="E60" s="695"/>
      <c r="F60" s="151" t="s">
        <v>3</v>
      </c>
      <c r="G60" s="693" t="s">
        <v>6</v>
      </c>
      <c r="H60" s="694"/>
      <c r="I60" s="694"/>
      <c r="J60" s="695"/>
      <c r="K60" s="693" t="s">
        <v>137</v>
      </c>
      <c r="L60" s="694"/>
      <c r="M60" s="694"/>
      <c r="N60" s="695"/>
      <c r="O60" s="693" t="s">
        <v>7</v>
      </c>
      <c r="P60" s="694"/>
      <c r="Q60" s="695"/>
      <c r="R60" s="693" t="s">
        <v>8</v>
      </c>
      <c r="S60" s="695"/>
      <c r="T60" s="151" t="s">
        <v>564</v>
      </c>
      <c r="U60" s="693" t="s">
        <v>4</v>
      </c>
      <c r="V60" s="694"/>
      <c r="W60" s="695"/>
      <c r="X60" s="165" t="s">
        <v>451</v>
      </c>
      <c r="Y60" s="165"/>
      <c r="Z60" s="693" t="s">
        <v>9</v>
      </c>
      <c r="AA60" s="694"/>
      <c r="AB60" s="694"/>
      <c r="AC60" s="738"/>
    </row>
    <row r="61" spans="1:30" ht="15.75" thickBot="1" x14ac:dyDescent="0.3">
      <c r="A61" s="692"/>
      <c r="B61" s="696"/>
      <c r="C61" s="697"/>
      <c r="D61" s="697"/>
      <c r="E61" s="425"/>
      <c r="F61" s="152"/>
      <c r="G61" s="696"/>
      <c r="H61" s="697"/>
      <c r="I61" s="697"/>
      <c r="J61" s="425"/>
      <c r="K61" s="696"/>
      <c r="L61" s="697"/>
      <c r="M61" s="697"/>
      <c r="N61" s="425"/>
      <c r="O61" s="696"/>
      <c r="P61" s="697"/>
      <c r="Q61" s="425"/>
      <c r="R61" s="696"/>
      <c r="S61" s="425"/>
      <c r="T61" s="152"/>
      <c r="U61" s="696"/>
      <c r="V61" s="697"/>
      <c r="W61" s="425"/>
      <c r="X61" s="166"/>
      <c r="Y61" s="166"/>
      <c r="Z61" s="696"/>
      <c r="AA61" s="697"/>
      <c r="AB61" s="697"/>
      <c r="AC61" s="739"/>
    </row>
    <row r="62" spans="1:30" s="34" customFormat="1" ht="66.75" customHeight="1" thickTop="1" x14ac:dyDescent="0.25">
      <c r="A62" s="591" t="s">
        <v>98</v>
      </c>
      <c r="B62" s="596" t="s">
        <v>102</v>
      </c>
      <c r="C62" s="597"/>
      <c r="D62" s="597"/>
      <c r="E62" s="598"/>
      <c r="F62" s="31" t="s">
        <v>139</v>
      </c>
      <c r="G62" s="178" t="s">
        <v>402</v>
      </c>
      <c r="H62" s="179"/>
      <c r="I62" s="179"/>
      <c r="J62" s="180"/>
      <c r="K62" s="178" t="s">
        <v>407</v>
      </c>
      <c r="L62" s="179"/>
      <c r="M62" s="179"/>
      <c r="N62" s="180"/>
      <c r="O62" s="450" t="s">
        <v>434</v>
      </c>
      <c r="P62" s="451"/>
      <c r="Q62" s="491"/>
      <c r="R62" s="328" t="s">
        <v>338</v>
      </c>
      <c r="S62" s="329"/>
      <c r="T62" s="84"/>
      <c r="U62" s="743" t="s">
        <v>572</v>
      </c>
      <c r="V62" s="744"/>
      <c r="W62" s="745"/>
      <c r="X62" s="639">
        <v>69500000</v>
      </c>
      <c r="Y62" s="640"/>
      <c r="Z62" s="139" t="s">
        <v>493</v>
      </c>
      <c r="AA62" s="140"/>
      <c r="AB62" s="140"/>
      <c r="AC62" s="141"/>
    </row>
    <row r="63" spans="1:30" s="34" customFormat="1" ht="75.75" customHeight="1" x14ac:dyDescent="0.25">
      <c r="A63" s="591"/>
      <c r="B63" s="596"/>
      <c r="C63" s="597"/>
      <c r="D63" s="597"/>
      <c r="E63" s="598"/>
      <c r="F63" s="31" t="s">
        <v>141</v>
      </c>
      <c r="G63" s="189" t="s">
        <v>403</v>
      </c>
      <c r="H63" s="190"/>
      <c r="I63" s="190"/>
      <c r="J63" s="191"/>
      <c r="K63" s="189" t="s">
        <v>435</v>
      </c>
      <c r="L63" s="190"/>
      <c r="M63" s="190"/>
      <c r="N63" s="191"/>
      <c r="O63" s="340" t="s">
        <v>280</v>
      </c>
      <c r="P63" s="585"/>
      <c r="Q63" s="584"/>
      <c r="R63" s="356" t="s">
        <v>338</v>
      </c>
      <c r="S63" s="358"/>
      <c r="T63" s="83"/>
      <c r="U63" s="158" t="s">
        <v>572</v>
      </c>
      <c r="V63" s="158"/>
      <c r="W63" s="158"/>
      <c r="X63" s="639"/>
      <c r="Y63" s="640"/>
      <c r="Z63" s="139"/>
      <c r="AA63" s="140"/>
      <c r="AB63" s="140"/>
      <c r="AC63" s="141"/>
    </row>
    <row r="64" spans="1:30" s="34" customFormat="1" ht="100.5" customHeight="1" x14ac:dyDescent="0.25">
      <c r="A64" s="591"/>
      <c r="B64" s="596"/>
      <c r="C64" s="597"/>
      <c r="D64" s="597"/>
      <c r="E64" s="598"/>
      <c r="F64" s="31" t="s">
        <v>165</v>
      </c>
      <c r="G64" s="189" t="s">
        <v>404</v>
      </c>
      <c r="H64" s="190"/>
      <c r="I64" s="190"/>
      <c r="J64" s="191"/>
      <c r="K64" s="648" t="s">
        <v>514</v>
      </c>
      <c r="L64" s="755"/>
      <c r="M64" s="755"/>
      <c r="N64" s="756"/>
      <c r="O64" s="340" t="s">
        <v>345</v>
      </c>
      <c r="P64" s="585"/>
      <c r="Q64" s="584"/>
      <c r="R64" s="356" t="s">
        <v>338</v>
      </c>
      <c r="S64" s="358"/>
      <c r="T64" s="83"/>
      <c r="U64" s="340" t="s">
        <v>573</v>
      </c>
      <c r="V64" s="585"/>
      <c r="W64" s="584"/>
      <c r="X64" s="639"/>
      <c r="Y64" s="640"/>
      <c r="Z64" s="139"/>
      <c r="AA64" s="140"/>
      <c r="AB64" s="140"/>
      <c r="AC64" s="141"/>
    </row>
    <row r="65" spans="1:30" s="34" customFormat="1" ht="129" customHeight="1" x14ac:dyDescent="0.25">
      <c r="A65" s="591"/>
      <c r="B65" s="596"/>
      <c r="C65" s="597"/>
      <c r="D65" s="597"/>
      <c r="E65" s="598"/>
      <c r="F65" s="31" t="s">
        <v>166</v>
      </c>
      <c r="G65" s="189" t="s">
        <v>405</v>
      </c>
      <c r="H65" s="190"/>
      <c r="I65" s="190"/>
      <c r="J65" s="191"/>
      <c r="K65" s="189" t="s">
        <v>436</v>
      </c>
      <c r="L65" s="190"/>
      <c r="M65" s="190"/>
      <c r="N65" s="191"/>
      <c r="O65" s="340" t="s">
        <v>280</v>
      </c>
      <c r="P65" s="585"/>
      <c r="Q65" s="584"/>
      <c r="R65" s="356" t="s">
        <v>338</v>
      </c>
      <c r="S65" s="358"/>
      <c r="T65" s="83"/>
      <c r="U65" s="366" t="s">
        <v>574</v>
      </c>
      <c r="V65" s="367"/>
      <c r="W65" s="740"/>
      <c r="X65" s="639"/>
      <c r="Y65" s="640"/>
      <c r="Z65" s="139"/>
      <c r="AA65" s="140"/>
      <c r="AB65" s="140"/>
      <c r="AC65" s="141"/>
    </row>
    <row r="66" spans="1:30" ht="69" customHeight="1" x14ac:dyDescent="0.25">
      <c r="A66" s="592"/>
      <c r="B66" s="488"/>
      <c r="C66" s="489"/>
      <c r="D66" s="489"/>
      <c r="E66" s="490"/>
      <c r="F66" s="43" t="s">
        <v>182</v>
      </c>
      <c r="G66" s="586" t="s">
        <v>406</v>
      </c>
      <c r="H66" s="587"/>
      <c r="I66" s="587"/>
      <c r="J66" s="588"/>
      <c r="K66" s="286" t="s">
        <v>477</v>
      </c>
      <c r="L66" s="287"/>
      <c r="M66" s="287"/>
      <c r="N66" s="288"/>
      <c r="O66" s="340" t="s">
        <v>280</v>
      </c>
      <c r="P66" s="585"/>
      <c r="Q66" s="584"/>
      <c r="R66" s="356" t="s">
        <v>338</v>
      </c>
      <c r="S66" s="358"/>
      <c r="T66" s="83"/>
      <c r="U66" s="158" t="s">
        <v>572</v>
      </c>
      <c r="V66" s="158"/>
      <c r="W66" s="158"/>
      <c r="X66" s="641"/>
      <c r="Y66" s="642"/>
      <c r="Z66" s="153"/>
      <c r="AA66" s="162"/>
      <c r="AB66" s="162"/>
      <c r="AC66" s="643"/>
    </row>
    <row r="67" spans="1:30" s="34" customFormat="1" ht="131.25" customHeight="1" x14ac:dyDescent="0.25">
      <c r="A67" s="193" t="s">
        <v>99</v>
      </c>
      <c r="B67" s="227" t="s">
        <v>103</v>
      </c>
      <c r="C67" s="228"/>
      <c r="D67" s="228"/>
      <c r="E67" s="229"/>
      <c r="F67" s="43" t="s">
        <v>139</v>
      </c>
      <c r="G67" s="648" t="s">
        <v>479</v>
      </c>
      <c r="H67" s="649"/>
      <c r="I67" s="649"/>
      <c r="J67" s="650"/>
      <c r="K67" s="648" t="s">
        <v>478</v>
      </c>
      <c r="L67" s="649"/>
      <c r="M67" s="649"/>
      <c r="N67" s="650"/>
      <c r="O67" s="340" t="s">
        <v>280</v>
      </c>
      <c r="P67" s="585"/>
      <c r="Q67" s="584"/>
      <c r="R67" s="356" t="s">
        <v>338</v>
      </c>
      <c r="S67" s="358"/>
      <c r="T67" s="83"/>
      <c r="U67" s="340" t="s">
        <v>573</v>
      </c>
      <c r="V67" s="585"/>
      <c r="W67" s="584"/>
      <c r="X67" s="629">
        <v>16000000</v>
      </c>
      <c r="Y67" s="630"/>
      <c r="Z67" s="136" t="s">
        <v>493</v>
      </c>
      <c r="AA67" s="137"/>
      <c r="AB67" s="137"/>
      <c r="AC67" s="138"/>
    </row>
    <row r="68" spans="1:30" s="34" customFormat="1" ht="58.5" customHeight="1" x14ac:dyDescent="0.25">
      <c r="A68" s="591"/>
      <c r="B68" s="596"/>
      <c r="C68" s="597"/>
      <c r="D68" s="597"/>
      <c r="E68" s="598"/>
      <c r="F68" s="43" t="s">
        <v>141</v>
      </c>
      <c r="G68" s="189" t="s">
        <v>411</v>
      </c>
      <c r="H68" s="190"/>
      <c r="I68" s="190"/>
      <c r="J68" s="191"/>
      <c r="K68" s="648" t="s">
        <v>419</v>
      </c>
      <c r="L68" s="649"/>
      <c r="M68" s="649"/>
      <c r="N68" s="650"/>
      <c r="O68" s="340" t="s">
        <v>280</v>
      </c>
      <c r="P68" s="585"/>
      <c r="Q68" s="584"/>
      <c r="R68" s="356" t="s">
        <v>338</v>
      </c>
      <c r="S68" s="358"/>
      <c r="T68" s="83"/>
      <c r="U68" s="340" t="s">
        <v>573</v>
      </c>
      <c r="V68" s="585"/>
      <c r="W68" s="584"/>
      <c r="X68" s="644"/>
      <c r="Y68" s="645"/>
      <c r="Z68" s="139"/>
      <c r="AA68" s="140"/>
      <c r="AB68" s="140"/>
      <c r="AC68" s="141"/>
    </row>
    <row r="69" spans="1:30" s="34" customFormat="1" ht="75" customHeight="1" x14ac:dyDescent="0.25">
      <c r="A69" s="591"/>
      <c r="B69" s="596"/>
      <c r="C69" s="597"/>
      <c r="D69" s="597"/>
      <c r="E69" s="598"/>
      <c r="F69" s="43" t="s">
        <v>165</v>
      </c>
      <c r="G69" s="189" t="s">
        <v>412</v>
      </c>
      <c r="H69" s="190"/>
      <c r="I69" s="190"/>
      <c r="J69" s="191"/>
      <c r="K69" s="648" t="s">
        <v>437</v>
      </c>
      <c r="L69" s="649"/>
      <c r="M69" s="649"/>
      <c r="N69" s="650"/>
      <c r="O69" s="340" t="s">
        <v>280</v>
      </c>
      <c r="P69" s="585"/>
      <c r="Q69" s="584"/>
      <c r="R69" s="356" t="s">
        <v>338</v>
      </c>
      <c r="S69" s="358"/>
      <c r="T69" s="83"/>
      <c r="U69" s="340" t="s">
        <v>573</v>
      </c>
      <c r="V69" s="585"/>
      <c r="W69" s="584"/>
      <c r="X69" s="644"/>
      <c r="Y69" s="645"/>
      <c r="Z69" s="139"/>
      <c r="AA69" s="140"/>
      <c r="AB69" s="140"/>
      <c r="AC69" s="141"/>
    </row>
    <row r="70" spans="1:30" ht="96.75" customHeight="1" x14ac:dyDescent="0.25">
      <c r="A70" s="592"/>
      <c r="B70" s="488"/>
      <c r="C70" s="489"/>
      <c r="D70" s="489"/>
      <c r="E70" s="490"/>
      <c r="F70" s="21" t="s">
        <v>166</v>
      </c>
      <c r="G70" s="189" t="s">
        <v>413</v>
      </c>
      <c r="H70" s="190"/>
      <c r="I70" s="190"/>
      <c r="J70" s="191"/>
      <c r="K70" s="648" t="s">
        <v>446</v>
      </c>
      <c r="L70" s="649"/>
      <c r="M70" s="649"/>
      <c r="N70" s="650"/>
      <c r="O70" s="340" t="s">
        <v>167</v>
      </c>
      <c r="P70" s="585"/>
      <c r="Q70" s="584"/>
      <c r="R70" s="356" t="s">
        <v>338</v>
      </c>
      <c r="S70" s="358"/>
      <c r="T70" s="83"/>
      <c r="U70" s="340" t="s">
        <v>575</v>
      </c>
      <c r="V70" s="585"/>
      <c r="W70" s="584"/>
      <c r="X70" s="646"/>
      <c r="Y70" s="647"/>
      <c r="Z70" s="153"/>
      <c r="AA70" s="162"/>
      <c r="AB70" s="162"/>
      <c r="AC70" s="643"/>
    </row>
    <row r="71" spans="1:30" s="34" customFormat="1" ht="66.75" customHeight="1" x14ac:dyDescent="0.25">
      <c r="A71" s="193" t="s">
        <v>100</v>
      </c>
      <c r="B71" s="227" t="s">
        <v>104</v>
      </c>
      <c r="C71" s="228"/>
      <c r="D71" s="228"/>
      <c r="E71" s="229"/>
      <c r="F71" s="42" t="s">
        <v>139</v>
      </c>
      <c r="G71" s="189" t="s">
        <v>414</v>
      </c>
      <c r="H71" s="190"/>
      <c r="I71" s="190"/>
      <c r="J71" s="191"/>
      <c r="K71" s="189" t="s">
        <v>420</v>
      </c>
      <c r="L71" s="190"/>
      <c r="M71" s="190"/>
      <c r="N71" s="191"/>
      <c r="O71" s="340" t="s">
        <v>280</v>
      </c>
      <c r="P71" s="585"/>
      <c r="Q71" s="584"/>
      <c r="R71" s="356" t="s">
        <v>338</v>
      </c>
      <c r="S71" s="358"/>
      <c r="T71" s="83"/>
      <c r="U71" s="340" t="s">
        <v>573</v>
      </c>
      <c r="V71" s="585"/>
      <c r="W71" s="584"/>
      <c r="X71" s="627">
        <v>141000000</v>
      </c>
      <c r="Y71" s="628"/>
      <c r="Z71" s="136" t="s">
        <v>493</v>
      </c>
      <c r="AA71" s="137"/>
      <c r="AB71" s="137"/>
      <c r="AC71" s="138"/>
    </row>
    <row r="72" spans="1:30" s="34" customFormat="1" ht="100.5" customHeight="1" x14ac:dyDescent="0.25">
      <c r="A72" s="591"/>
      <c r="B72" s="596"/>
      <c r="C72" s="597"/>
      <c r="D72" s="597"/>
      <c r="E72" s="598"/>
      <c r="F72" s="42" t="s">
        <v>141</v>
      </c>
      <c r="G72" s="189" t="s">
        <v>408</v>
      </c>
      <c r="H72" s="190"/>
      <c r="I72" s="190"/>
      <c r="J72" s="191"/>
      <c r="K72" s="189" t="s">
        <v>438</v>
      </c>
      <c r="L72" s="190"/>
      <c r="M72" s="190"/>
      <c r="N72" s="191"/>
      <c r="O72" s="340" t="s">
        <v>280</v>
      </c>
      <c r="P72" s="585"/>
      <c r="Q72" s="584"/>
      <c r="R72" s="356" t="s">
        <v>338</v>
      </c>
      <c r="S72" s="358"/>
      <c r="T72" s="83"/>
      <c r="U72" s="340" t="s">
        <v>573</v>
      </c>
      <c r="V72" s="585"/>
      <c r="W72" s="584"/>
      <c r="X72" s="614"/>
      <c r="Y72" s="615"/>
      <c r="Z72" s="139"/>
      <c r="AA72" s="140"/>
      <c r="AB72" s="140"/>
      <c r="AC72" s="141"/>
    </row>
    <row r="73" spans="1:30" s="34" customFormat="1" ht="61.5" customHeight="1" x14ac:dyDescent="0.25">
      <c r="A73" s="591"/>
      <c r="B73" s="596"/>
      <c r="C73" s="597"/>
      <c r="D73" s="597"/>
      <c r="E73" s="598"/>
      <c r="F73" s="42" t="s">
        <v>165</v>
      </c>
      <c r="G73" s="189" t="s">
        <v>409</v>
      </c>
      <c r="H73" s="190"/>
      <c r="I73" s="190"/>
      <c r="J73" s="191"/>
      <c r="K73" s="648" t="s">
        <v>421</v>
      </c>
      <c r="L73" s="649"/>
      <c r="M73" s="649"/>
      <c r="N73" s="650"/>
      <c r="O73" s="340" t="s">
        <v>235</v>
      </c>
      <c r="P73" s="585"/>
      <c r="Q73" s="584"/>
      <c r="R73" s="356" t="s">
        <v>338</v>
      </c>
      <c r="S73" s="358"/>
      <c r="T73" s="83"/>
      <c r="U73" s="340" t="s">
        <v>573</v>
      </c>
      <c r="V73" s="585"/>
      <c r="W73" s="584"/>
      <c r="X73" s="614"/>
      <c r="Y73" s="615"/>
      <c r="Z73" s="139"/>
      <c r="AA73" s="140"/>
      <c r="AB73" s="140"/>
      <c r="AC73" s="141"/>
    </row>
    <row r="74" spans="1:30" ht="84.75" customHeight="1" x14ac:dyDescent="0.25">
      <c r="A74" s="592"/>
      <c r="B74" s="488"/>
      <c r="C74" s="489"/>
      <c r="D74" s="489"/>
      <c r="E74" s="490"/>
      <c r="F74" s="42" t="s">
        <v>166</v>
      </c>
      <c r="G74" s="189" t="s">
        <v>410</v>
      </c>
      <c r="H74" s="190"/>
      <c r="I74" s="190"/>
      <c r="J74" s="191"/>
      <c r="K74" s="189" t="s">
        <v>422</v>
      </c>
      <c r="L74" s="190"/>
      <c r="M74" s="190"/>
      <c r="N74" s="191"/>
      <c r="O74" s="340" t="s">
        <v>280</v>
      </c>
      <c r="P74" s="585"/>
      <c r="Q74" s="584"/>
      <c r="R74" s="356" t="s">
        <v>338</v>
      </c>
      <c r="S74" s="358"/>
      <c r="T74" s="83"/>
      <c r="U74" s="340" t="s">
        <v>573</v>
      </c>
      <c r="V74" s="585"/>
      <c r="W74" s="584"/>
      <c r="X74" s="616"/>
      <c r="Y74" s="617"/>
      <c r="Z74" s="153"/>
      <c r="AA74" s="162"/>
      <c r="AB74" s="162"/>
      <c r="AC74" s="643"/>
    </row>
    <row r="75" spans="1:30" s="34" customFormat="1" ht="78.75" customHeight="1" x14ac:dyDescent="0.25">
      <c r="A75" s="193" t="s">
        <v>101</v>
      </c>
      <c r="B75" s="227" t="s">
        <v>105</v>
      </c>
      <c r="C75" s="228"/>
      <c r="D75" s="228"/>
      <c r="E75" s="229"/>
      <c r="F75" s="42" t="s">
        <v>139</v>
      </c>
      <c r="G75" s="189" t="s">
        <v>415</v>
      </c>
      <c r="H75" s="190"/>
      <c r="I75" s="190"/>
      <c r="J75" s="191"/>
      <c r="K75" s="286" t="s">
        <v>480</v>
      </c>
      <c r="L75" s="287"/>
      <c r="M75" s="287"/>
      <c r="N75" s="288"/>
      <c r="O75" s="340" t="s">
        <v>280</v>
      </c>
      <c r="P75" s="585"/>
      <c r="Q75" s="584"/>
      <c r="R75" s="356" t="s">
        <v>338</v>
      </c>
      <c r="S75" s="358"/>
      <c r="T75" s="83"/>
      <c r="U75" s="340" t="s">
        <v>573</v>
      </c>
      <c r="V75" s="585"/>
      <c r="W75" s="584"/>
      <c r="X75" s="627">
        <v>9000000</v>
      </c>
      <c r="Y75" s="628"/>
      <c r="Z75" s="136" t="s">
        <v>493</v>
      </c>
      <c r="AA75" s="137"/>
      <c r="AB75" s="137"/>
      <c r="AC75" s="138"/>
    </row>
    <row r="76" spans="1:30" s="34" customFormat="1" ht="60" customHeight="1" x14ac:dyDescent="0.25">
      <c r="A76" s="591"/>
      <c r="B76" s="596"/>
      <c r="C76" s="597"/>
      <c r="D76" s="597"/>
      <c r="E76" s="598"/>
      <c r="F76" s="42" t="s">
        <v>141</v>
      </c>
      <c r="G76" s="189" t="s">
        <v>416</v>
      </c>
      <c r="H76" s="190"/>
      <c r="I76" s="190"/>
      <c r="J76" s="191"/>
      <c r="K76" s="189" t="s">
        <v>423</v>
      </c>
      <c r="L76" s="190"/>
      <c r="M76" s="190"/>
      <c r="N76" s="191"/>
      <c r="O76" s="340" t="s">
        <v>280</v>
      </c>
      <c r="P76" s="585"/>
      <c r="Q76" s="584"/>
      <c r="R76" s="356" t="s">
        <v>338</v>
      </c>
      <c r="S76" s="358"/>
      <c r="T76" s="83"/>
      <c r="U76" s="340" t="s">
        <v>573</v>
      </c>
      <c r="V76" s="585"/>
      <c r="W76" s="584"/>
      <c r="X76" s="614"/>
      <c r="Y76" s="615"/>
      <c r="Z76" s="139"/>
      <c r="AA76" s="140"/>
      <c r="AB76" s="140"/>
      <c r="AC76" s="141"/>
    </row>
    <row r="77" spans="1:30" s="34" customFormat="1" ht="64.5" customHeight="1" x14ac:dyDescent="0.25">
      <c r="A77" s="591"/>
      <c r="B77" s="596"/>
      <c r="C77" s="597"/>
      <c r="D77" s="597"/>
      <c r="E77" s="598"/>
      <c r="F77" s="42" t="s">
        <v>165</v>
      </c>
      <c r="G77" s="189" t="s">
        <v>417</v>
      </c>
      <c r="H77" s="190"/>
      <c r="I77" s="190"/>
      <c r="J77" s="191"/>
      <c r="K77" s="189" t="s">
        <v>439</v>
      </c>
      <c r="L77" s="190"/>
      <c r="M77" s="190"/>
      <c r="N77" s="191"/>
      <c r="O77" s="340" t="s">
        <v>280</v>
      </c>
      <c r="P77" s="585"/>
      <c r="Q77" s="584"/>
      <c r="R77" s="356" t="s">
        <v>338</v>
      </c>
      <c r="S77" s="358"/>
      <c r="T77" s="83"/>
      <c r="U77" s="340" t="s">
        <v>573</v>
      </c>
      <c r="V77" s="585"/>
      <c r="W77" s="584"/>
      <c r="X77" s="614"/>
      <c r="Y77" s="615"/>
      <c r="Z77" s="139"/>
      <c r="AA77" s="140"/>
      <c r="AB77" s="140"/>
      <c r="AC77" s="141"/>
    </row>
    <row r="78" spans="1:30" ht="78" customHeight="1" thickBot="1" x14ac:dyDescent="0.3">
      <c r="A78" s="294"/>
      <c r="B78" s="593"/>
      <c r="C78" s="594"/>
      <c r="D78" s="594"/>
      <c r="E78" s="595"/>
      <c r="F78" s="42" t="s">
        <v>166</v>
      </c>
      <c r="G78" s="189" t="s">
        <v>418</v>
      </c>
      <c r="H78" s="190"/>
      <c r="I78" s="190"/>
      <c r="J78" s="191"/>
      <c r="K78" s="189" t="s">
        <v>439</v>
      </c>
      <c r="L78" s="190"/>
      <c r="M78" s="190"/>
      <c r="N78" s="191"/>
      <c r="O78" s="340" t="s">
        <v>280</v>
      </c>
      <c r="P78" s="585"/>
      <c r="Q78" s="584"/>
      <c r="R78" s="356" t="s">
        <v>338</v>
      </c>
      <c r="S78" s="358"/>
      <c r="T78" s="83"/>
      <c r="U78" s="340" t="s">
        <v>573</v>
      </c>
      <c r="V78" s="585"/>
      <c r="W78" s="584"/>
      <c r="X78" s="734"/>
      <c r="Y78" s="735"/>
      <c r="Z78" s="731"/>
      <c r="AA78" s="732"/>
      <c r="AB78" s="732"/>
      <c r="AC78" s="733"/>
      <c r="AD78" s="69">
        <f>SUM(X62:Y78)</f>
        <v>235500000</v>
      </c>
    </row>
    <row r="79" spans="1:30" ht="15.75" customHeight="1" thickTop="1" x14ac:dyDescent="0.25">
      <c r="A79" s="662" t="s">
        <v>2</v>
      </c>
      <c r="B79" s="663"/>
      <c r="C79" s="663"/>
      <c r="D79" s="664"/>
      <c r="E79" s="239" t="s">
        <v>106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1"/>
    </row>
    <row r="80" spans="1:30" x14ac:dyDescent="0.25">
      <c r="A80" s="665"/>
      <c r="B80" s="666"/>
      <c r="C80" s="666"/>
      <c r="D80" s="667"/>
      <c r="E80" s="242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4"/>
    </row>
    <row r="81" spans="1:30" x14ac:dyDescent="0.25">
      <c r="A81" s="665"/>
      <c r="B81" s="666"/>
      <c r="C81" s="666"/>
      <c r="D81" s="667"/>
      <c r="E81" s="242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4"/>
    </row>
    <row r="82" spans="1:30" ht="15.75" thickBot="1" x14ac:dyDescent="0.3">
      <c r="A82" s="668"/>
      <c r="B82" s="669"/>
      <c r="C82" s="669"/>
      <c r="D82" s="670"/>
      <c r="E82" s="245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7"/>
    </row>
    <row r="83" spans="1:30" ht="15.75" customHeight="1" thickTop="1" x14ac:dyDescent="0.25">
      <c r="A83" s="691" t="s">
        <v>3</v>
      </c>
      <c r="B83" s="693" t="s">
        <v>5</v>
      </c>
      <c r="C83" s="694"/>
      <c r="D83" s="694"/>
      <c r="E83" s="695"/>
      <c r="F83" s="151" t="s">
        <v>3</v>
      </c>
      <c r="G83" s="693" t="s">
        <v>6</v>
      </c>
      <c r="H83" s="694"/>
      <c r="I83" s="694"/>
      <c r="J83" s="695"/>
      <c r="K83" s="693" t="s">
        <v>137</v>
      </c>
      <c r="L83" s="694"/>
      <c r="M83" s="694"/>
      <c r="N83" s="695"/>
      <c r="O83" s="693" t="s">
        <v>7</v>
      </c>
      <c r="P83" s="694"/>
      <c r="Q83" s="695"/>
      <c r="R83" s="693" t="s">
        <v>8</v>
      </c>
      <c r="S83" s="695"/>
      <c r="T83" s="151" t="s">
        <v>564</v>
      </c>
      <c r="U83" s="693" t="s">
        <v>4</v>
      </c>
      <c r="V83" s="694"/>
      <c r="W83" s="695"/>
      <c r="X83" s="165" t="s">
        <v>451</v>
      </c>
      <c r="Y83" s="165"/>
      <c r="Z83" s="693" t="s">
        <v>9</v>
      </c>
      <c r="AA83" s="694"/>
      <c r="AB83" s="694"/>
      <c r="AC83" s="738"/>
    </row>
    <row r="84" spans="1:30" ht="15.75" thickBot="1" x14ac:dyDescent="0.3">
      <c r="A84" s="692"/>
      <c r="B84" s="696"/>
      <c r="C84" s="697"/>
      <c r="D84" s="697"/>
      <c r="E84" s="425"/>
      <c r="F84" s="152"/>
      <c r="G84" s="696"/>
      <c r="H84" s="697"/>
      <c r="I84" s="697"/>
      <c r="J84" s="425"/>
      <c r="K84" s="696"/>
      <c r="L84" s="697"/>
      <c r="M84" s="697"/>
      <c r="N84" s="425"/>
      <c r="O84" s="696"/>
      <c r="P84" s="697"/>
      <c r="Q84" s="425"/>
      <c r="R84" s="696"/>
      <c r="S84" s="425"/>
      <c r="T84" s="152"/>
      <c r="U84" s="696"/>
      <c r="V84" s="697"/>
      <c r="W84" s="425"/>
      <c r="X84" s="166"/>
      <c r="Y84" s="166"/>
      <c r="Z84" s="696"/>
      <c r="AA84" s="697"/>
      <c r="AB84" s="697"/>
      <c r="AC84" s="739"/>
    </row>
    <row r="85" spans="1:30" ht="72.75" customHeight="1" thickTop="1" x14ac:dyDescent="0.25">
      <c r="A85" s="60" t="s">
        <v>107</v>
      </c>
      <c r="B85" s="717" t="s">
        <v>109</v>
      </c>
      <c r="C85" s="718"/>
      <c r="D85" s="718"/>
      <c r="E85" s="719"/>
      <c r="F85" s="28" t="s">
        <v>139</v>
      </c>
      <c r="G85" s="337" t="s">
        <v>335</v>
      </c>
      <c r="H85" s="706"/>
      <c r="I85" s="706"/>
      <c r="J85" s="707"/>
      <c r="K85" s="337" t="s">
        <v>336</v>
      </c>
      <c r="L85" s="706"/>
      <c r="M85" s="706"/>
      <c r="N85" s="707"/>
      <c r="O85" s="328" t="s">
        <v>306</v>
      </c>
      <c r="P85" s="376"/>
      <c r="Q85" s="329"/>
      <c r="R85" s="494" t="s">
        <v>543</v>
      </c>
      <c r="S85" s="493"/>
      <c r="T85" s="118" t="s">
        <v>655</v>
      </c>
      <c r="U85" s="153" t="s">
        <v>337</v>
      </c>
      <c r="V85" s="162"/>
      <c r="W85" s="154"/>
      <c r="X85" s="561">
        <v>1000000</v>
      </c>
      <c r="Y85" s="737"/>
      <c r="Z85" s="334" t="s">
        <v>143</v>
      </c>
      <c r="AA85" s="335"/>
      <c r="AB85" s="335"/>
      <c r="AC85" s="336"/>
    </row>
    <row r="86" spans="1:30" s="34" customFormat="1" ht="80.25" customHeight="1" x14ac:dyDescent="0.25">
      <c r="A86" s="193" t="s">
        <v>108</v>
      </c>
      <c r="B86" s="227" t="s">
        <v>473</v>
      </c>
      <c r="C86" s="228"/>
      <c r="D86" s="228"/>
      <c r="E86" s="229"/>
      <c r="F86" s="15" t="s">
        <v>139</v>
      </c>
      <c r="G86" s="286" t="s">
        <v>679</v>
      </c>
      <c r="H86" s="287"/>
      <c r="I86" s="287"/>
      <c r="J86" s="288"/>
      <c r="K86" s="286" t="s">
        <v>680</v>
      </c>
      <c r="L86" s="287"/>
      <c r="M86" s="287"/>
      <c r="N86" s="288"/>
      <c r="O86" s="356" t="s">
        <v>306</v>
      </c>
      <c r="P86" s="357"/>
      <c r="Q86" s="358"/>
      <c r="R86" s="340" t="s">
        <v>656</v>
      </c>
      <c r="S86" s="584"/>
      <c r="T86" s="116"/>
      <c r="U86" s="236" t="s">
        <v>337</v>
      </c>
      <c r="V86" s="237"/>
      <c r="W86" s="238"/>
      <c r="X86" s="197">
        <v>1500000</v>
      </c>
      <c r="Y86" s="711"/>
      <c r="Z86" s="145" t="s">
        <v>143</v>
      </c>
      <c r="AA86" s="146"/>
      <c r="AB86" s="146"/>
      <c r="AC86" s="330"/>
    </row>
    <row r="87" spans="1:30" ht="94.5" customHeight="1" thickBot="1" x14ac:dyDescent="0.3">
      <c r="A87" s="294"/>
      <c r="B87" s="593"/>
      <c r="C87" s="594"/>
      <c r="D87" s="594"/>
      <c r="E87" s="595"/>
      <c r="F87" s="32" t="s">
        <v>141</v>
      </c>
      <c r="G87" s="714" t="s">
        <v>474</v>
      </c>
      <c r="H87" s="715"/>
      <c r="I87" s="715"/>
      <c r="J87" s="716"/>
      <c r="K87" s="602" t="s">
        <v>475</v>
      </c>
      <c r="L87" s="715"/>
      <c r="M87" s="715"/>
      <c r="N87" s="716"/>
      <c r="O87" s="576" t="s">
        <v>339</v>
      </c>
      <c r="P87" s="577"/>
      <c r="Q87" s="736"/>
      <c r="R87" s="391" t="s">
        <v>656</v>
      </c>
      <c r="S87" s="323"/>
      <c r="T87" s="120" t="s">
        <v>657</v>
      </c>
      <c r="U87" s="558" t="s">
        <v>337</v>
      </c>
      <c r="V87" s="559"/>
      <c r="W87" s="560"/>
      <c r="X87" s="712"/>
      <c r="Y87" s="713"/>
      <c r="Z87" s="728"/>
      <c r="AA87" s="729"/>
      <c r="AB87" s="729"/>
      <c r="AC87" s="730"/>
      <c r="AD87" s="69">
        <f>SUM(X85:Y87)</f>
        <v>2500000</v>
      </c>
    </row>
    <row r="88" spans="1:30" ht="15.75" thickTop="1" x14ac:dyDescent="0.25"/>
    <row r="89" spans="1:30" x14ac:dyDescent="0.25">
      <c r="A89" s="216" t="s">
        <v>162</v>
      </c>
      <c r="B89" s="217"/>
      <c r="C89" s="217"/>
      <c r="D89" s="217"/>
      <c r="E89" s="21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35"/>
      <c r="U89" s="5"/>
      <c r="V89" s="5"/>
      <c r="W89" s="5"/>
      <c r="X89" s="163">
        <f>SUM(AD87,AD78,AD55,AD36,AD17)</f>
        <v>342495000</v>
      </c>
      <c r="Y89" s="164"/>
      <c r="Z89" s="5"/>
      <c r="AA89" s="5"/>
      <c r="AB89" s="5"/>
      <c r="AC89" s="5"/>
    </row>
    <row r="90" spans="1:30" x14ac:dyDescent="0.25">
      <c r="A90" s="219"/>
      <c r="B90" s="220"/>
      <c r="C90" s="220"/>
      <c r="D90" s="220"/>
      <c r="E90" s="22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35"/>
      <c r="U90" s="5"/>
      <c r="V90" s="5"/>
      <c r="W90" s="5"/>
      <c r="X90" s="164"/>
      <c r="Y90" s="164"/>
      <c r="Z90" s="5"/>
      <c r="AA90" s="5"/>
      <c r="AB90" s="5"/>
      <c r="AC90" s="5"/>
    </row>
  </sheetData>
  <mergeCells count="420">
    <mergeCell ref="B11:E12"/>
    <mergeCell ref="A11:A12"/>
    <mergeCell ref="B13:E13"/>
    <mergeCell ref="X13:Y13"/>
    <mergeCell ref="Z13:AC13"/>
    <mergeCell ref="B14:E14"/>
    <mergeCell ref="X14:Y14"/>
    <mergeCell ref="Z14:AC14"/>
    <mergeCell ref="G11:J11"/>
    <mergeCell ref="G12:J12"/>
    <mergeCell ref="K11:N11"/>
    <mergeCell ref="K12:N12"/>
    <mergeCell ref="O11:Q11"/>
    <mergeCell ref="O12:Q12"/>
    <mergeCell ref="R11:S11"/>
    <mergeCell ref="R12:S12"/>
    <mergeCell ref="G14:J14"/>
    <mergeCell ref="K14:N14"/>
    <mergeCell ref="O14:Q14"/>
    <mergeCell ref="R14:S14"/>
    <mergeCell ref="U14:W14"/>
    <mergeCell ref="U11:W11"/>
    <mergeCell ref="G13:J13"/>
    <mergeCell ref="K13:N13"/>
    <mergeCell ref="A16:A17"/>
    <mergeCell ref="U32:W32"/>
    <mergeCell ref="Z32:AC32"/>
    <mergeCell ref="U33:W33"/>
    <mergeCell ref="Z15:AC15"/>
    <mergeCell ref="Z30:AC30"/>
    <mergeCell ref="Z31:AC31"/>
    <mergeCell ref="Z33:AC33"/>
    <mergeCell ref="X30:Y30"/>
    <mergeCell ref="U27:W27"/>
    <mergeCell ref="Z28:AC29"/>
    <mergeCell ref="Z24:AC26"/>
    <mergeCell ref="U26:W26"/>
    <mergeCell ref="Z27:AC27"/>
    <mergeCell ref="Z16:AC17"/>
    <mergeCell ref="X31:Y31"/>
    <mergeCell ref="U30:W30"/>
    <mergeCell ref="U31:W31"/>
    <mergeCell ref="Z22:AC23"/>
    <mergeCell ref="A18:D21"/>
    <mergeCell ref="G27:J27"/>
    <mergeCell ref="K26:N26"/>
    <mergeCell ref="O26:Q26"/>
    <mergeCell ref="O27:Q27"/>
    <mergeCell ref="U12:W12"/>
    <mergeCell ref="X11:Y12"/>
    <mergeCell ref="Z11:AC12"/>
    <mergeCell ref="O13:Q13"/>
    <mergeCell ref="X16:Y17"/>
    <mergeCell ref="O15:Q15"/>
    <mergeCell ref="X15:Y15"/>
    <mergeCell ref="U13:W13"/>
    <mergeCell ref="U15:W15"/>
    <mergeCell ref="R13:S13"/>
    <mergeCell ref="U16:W16"/>
    <mergeCell ref="R15:S15"/>
    <mergeCell ref="A2:D4"/>
    <mergeCell ref="A9:A10"/>
    <mergeCell ref="B9:E10"/>
    <mergeCell ref="F9:F10"/>
    <mergeCell ref="G9:J10"/>
    <mergeCell ref="K9:N10"/>
    <mergeCell ref="O9:Q10"/>
    <mergeCell ref="R9:S10"/>
    <mergeCell ref="A5:D8"/>
    <mergeCell ref="E2:AC4"/>
    <mergeCell ref="E5:AC8"/>
    <mergeCell ref="T9:T10"/>
    <mergeCell ref="Z9:AC10"/>
    <mergeCell ref="U9:W10"/>
    <mergeCell ref="X9:Y10"/>
    <mergeCell ref="A32:A33"/>
    <mergeCell ref="G32:J32"/>
    <mergeCell ref="K32:N32"/>
    <mergeCell ref="O32:Q32"/>
    <mergeCell ref="B22:E23"/>
    <mergeCell ref="F22:F23"/>
    <mergeCell ref="G22:J23"/>
    <mergeCell ref="K22:N23"/>
    <mergeCell ref="O22:Q23"/>
    <mergeCell ref="A24:A26"/>
    <mergeCell ref="B24:E26"/>
    <mergeCell ref="G25:J25"/>
    <mergeCell ref="G26:J26"/>
    <mergeCell ref="A28:A29"/>
    <mergeCell ref="B27:E27"/>
    <mergeCell ref="A22:A23"/>
    <mergeCell ref="K25:N25"/>
    <mergeCell ref="K24:N24"/>
    <mergeCell ref="G24:J24"/>
    <mergeCell ref="K27:N27"/>
    <mergeCell ref="O25:Q25"/>
    <mergeCell ref="O24:Q24"/>
    <mergeCell ref="R54:S54"/>
    <mergeCell ref="R55:S55"/>
    <mergeCell ref="B51:E53"/>
    <mergeCell ref="A51:A53"/>
    <mergeCell ref="G51:J51"/>
    <mergeCell ref="G52:J52"/>
    <mergeCell ref="K51:N51"/>
    <mergeCell ref="K52:N52"/>
    <mergeCell ref="A54:A55"/>
    <mergeCell ref="G53:J53"/>
    <mergeCell ref="K53:N53"/>
    <mergeCell ref="O52:Q52"/>
    <mergeCell ref="O54:Q54"/>
    <mergeCell ref="R63:S63"/>
    <mergeCell ref="R64:S64"/>
    <mergeCell ref="R65:S65"/>
    <mergeCell ref="G65:J65"/>
    <mergeCell ref="G64:J64"/>
    <mergeCell ref="G63:J63"/>
    <mergeCell ref="G62:J62"/>
    <mergeCell ref="K62:N62"/>
    <mergeCell ref="K63:N63"/>
    <mergeCell ref="K64:N64"/>
    <mergeCell ref="K65:N65"/>
    <mergeCell ref="O62:Q62"/>
    <mergeCell ref="A1:AC1"/>
    <mergeCell ref="R83:S84"/>
    <mergeCell ref="U83:W84"/>
    <mergeCell ref="X83:Y84"/>
    <mergeCell ref="Z83:AC84"/>
    <mergeCell ref="A83:A84"/>
    <mergeCell ref="B83:E84"/>
    <mergeCell ref="F83:F84"/>
    <mergeCell ref="G83:J84"/>
    <mergeCell ref="K83:N84"/>
    <mergeCell ref="O83:Q84"/>
    <mergeCell ref="A79:D82"/>
    <mergeCell ref="B62:E66"/>
    <mergeCell ref="Z34:AC34"/>
    <mergeCell ref="O51:Q51"/>
    <mergeCell ref="A56:D59"/>
    <mergeCell ref="A60:A61"/>
    <mergeCell ref="B60:E61"/>
    <mergeCell ref="F60:F61"/>
    <mergeCell ref="G60:J61"/>
    <mergeCell ref="K60:N61"/>
    <mergeCell ref="O60:Q61"/>
    <mergeCell ref="G66:J66"/>
    <mergeCell ref="K66:N66"/>
    <mergeCell ref="U34:W34"/>
    <mergeCell ref="U36:W36"/>
    <mergeCell ref="R53:S53"/>
    <mergeCell ref="U53:W53"/>
    <mergeCell ref="R43:S43"/>
    <mergeCell ref="R48:S48"/>
    <mergeCell ref="X34:Y34"/>
    <mergeCell ref="R34:S34"/>
    <mergeCell ref="R36:S36"/>
    <mergeCell ref="U41:W42"/>
    <mergeCell ref="X41:Y42"/>
    <mergeCell ref="R51:S51"/>
    <mergeCell ref="R52:S52"/>
    <mergeCell ref="U51:W51"/>
    <mergeCell ref="U52:W52"/>
    <mergeCell ref="R41:S42"/>
    <mergeCell ref="U46:W46"/>
    <mergeCell ref="U45:W45"/>
    <mergeCell ref="U44:W44"/>
    <mergeCell ref="U43:W43"/>
    <mergeCell ref="R35:S35"/>
    <mergeCell ref="U35:W35"/>
    <mergeCell ref="T41:T42"/>
    <mergeCell ref="Z41:AC42"/>
    <mergeCell ref="U64:W64"/>
    <mergeCell ref="U65:W65"/>
    <mergeCell ref="U55:W55"/>
    <mergeCell ref="U54:W54"/>
    <mergeCell ref="X51:Y53"/>
    <mergeCell ref="O67:Q67"/>
    <mergeCell ref="O49:Q49"/>
    <mergeCell ref="R49:S49"/>
    <mergeCell ref="U49:W49"/>
    <mergeCell ref="U47:W47"/>
    <mergeCell ref="O47:Q47"/>
    <mergeCell ref="R47:S47"/>
    <mergeCell ref="R50:S50"/>
    <mergeCell ref="U48:W48"/>
    <mergeCell ref="U50:W50"/>
    <mergeCell ref="U60:W61"/>
    <mergeCell ref="X60:Y61"/>
    <mergeCell ref="Z60:AC61"/>
    <mergeCell ref="U62:W62"/>
    <mergeCell ref="U63:W63"/>
    <mergeCell ref="O66:Q66"/>
    <mergeCell ref="R66:S66"/>
    <mergeCell ref="R62:S62"/>
    <mergeCell ref="R76:S76"/>
    <mergeCell ref="R77:S77"/>
    <mergeCell ref="U75:W75"/>
    <mergeCell ref="U76:W76"/>
    <mergeCell ref="U77:W77"/>
    <mergeCell ref="R68:S68"/>
    <mergeCell ref="U68:W68"/>
    <mergeCell ref="R74:S74"/>
    <mergeCell ref="U66:W66"/>
    <mergeCell ref="R72:S72"/>
    <mergeCell ref="R60:S61"/>
    <mergeCell ref="A89:E90"/>
    <mergeCell ref="X89:Y90"/>
    <mergeCell ref="Z86:AC87"/>
    <mergeCell ref="A86:A87"/>
    <mergeCell ref="R87:S87"/>
    <mergeCell ref="Z85:AC85"/>
    <mergeCell ref="R73:S73"/>
    <mergeCell ref="U71:W71"/>
    <mergeCell ref="U72:W72"/>
    <mergeCell ref="U73:W73"/>
    <mergeCell ref="Z75:AC78"/>
    <mergeCell ref="X75:Y78"/>
    <mergeCell ref="B86:E87"/>
    <mergeCell ref="O87:Q87"/>
    <mergeCell ref="U87:W87"/>
    <mergeCell ref="X85:Y85"/>
    <mergeCell ref="K73:N73"/>
    <mergeCell ref="O71:Q71"/>
    <mergeCell ref="O72:Q72"/>
    <mergeCell ref="O73:Q73"/>
    <mergeCell ref="B71:E74"/>
    <mergeCell ref="Z71:AC74"/>
    <mergeCell ref="O74:Q74"/>
    <mergeCell ref="B85:E85"/>
    <mergeCell ref="O68:Q68"/>
    <mergeCell ref="O69:Q69"/>
    <mergeCell ref="O48:Q48"/>
    <mergeCell ref="O34:Q34"/>
    <mergeCell ref="O35:Q35"/>
    <mergeCell ref="G55:J55"/>
    <mergeCell ref="K55:N55"/>
    <mergeCell ref="O55:Q55"/>
    <mergeCell ref="B54:E55"/>
    <mergeCell ref="G85:J85"/>
    <mergeCell ref="B34:E34"/>
    <mergeCell ref="G34:J34"/>
    <mergeCell ref="G36:J36"/>
    <mergeCell ref="B35:E36"/>
    <mergeCell ref="K34:N34"/>
    <mergeCell ref="K36:N36"/>
    <mergeCell ref="K72:N72"/>
    <mergeCell ref="O53:Q53"/>
    <mergeCell ref="O63:Q63"/>
    <mergeCell ref="O64:Q64"/>
    <mergeCell ref="O65:Q65"/>
    <mergeCell ref="G54:J54"/>
    <mergeCell ref="K54:N54"/>
    <mergeCell ref="K85:N85"/>
    <mergeCell ref="R75:S75"/>
    <mergeCell ref="F41:F42"/>
    <mergeCell ref="G41:J42"/>
    <mergeCell ref="K41:N42"/>
    <mergeCell ref="X86:Y87"/>
    <mergeCell ref="G86:J86"/>
    <mergeCell ref="K86:N86"/>
    <mergeCell ref="O86:Q86"/>
    <mergeCell ref="R86:S86"/>
    <mergeCell ref="U86:W86"/>
    <mergeCell ref="G87:J87"/>
    <mergeCell ref="K87:N87"/>
    <mergeCell ref="R85:S85"/>
    <mergeCell ref="U85:W85"/>
    <mergeCell ref="U78:W78"/>
    <mergeCell ref="R69:S69"/>
    <mergeCell ref="R67:S67"/>
    <mergeCell ref="U69:W69"/>
    <mergeCell ref="O85:Q85"/>
    <mergeCell ref="O77:Q77"/>
    <mergeCell ref="O78:Q78"/>
    <mergeCell ref="R70:S70"/>
    <mergeCell ref="R78:S78"/>
    <mergeCell ref="R24:S24"/>
    <mergeCell ref="R22:S23"/>
    <mergeCell ref="R25:S25"/>
    <mergeCell ref="R26:S26"/>
    <mergeCell ref="U22:W23"/>
    <mergeCell ref="X22:Y23"/>
    <mergeCell ref="U28:W28"/>
    <mergeCell ref="O29:Q29"/>
    <mergeCell ref="R28:S28"/>
    <mergeCell ref="U29:W29"/>
    <mergeCell ref="X27:Y27"/>
    <mergeCell ref="U25:W25"/>
    <mergeCell ref="U24:W24"/>
    <mergeCell ref="R27:S27"/>
    <mergeCell ref="T22:T23"/>
    <mergeCell ref="B15:E15"/>
    <mergeCell ref="U17:W17"/>
    <mergeCell ref="R16:S16"/>
    <mergeCell ref="R17:S17"/>
    <mergeCell ref="G15:J15"/>
    <mergeCell ref="K15:N15"/>
    <mergeCell ref="G16:J16"/>
    <mergeCell ref="G17:J17"/>
    <mergeCell ref="K16:N16"/>
    <mergeCell ref="K17:N17"/>
    <mergeCell ref="O16:Q16"/>
    <mergeCell ref="B16:E17"/>
    <mergeCell ref="O17:Q17"/>
    <mergeCell ref="R33:S33"/>
    <mergeCell ref="B28:E29"/>
    <mergeCell ref="B30:E30"/>
    <mergeCell ref="B31:E31"/>
    <mergeCell ref="G28:J28"/>
    <mergeCell ref="K28:N28"/>
    <mergeCell ref="O28:Q28"/>
    <mergeCell ref="O41:Q42"/>
    <mergeCell ref="G29:J29"/>
    <mergeCell ref="K29:N29"/>
    <mergeCell ref="R29:S29"/>
    <mergeCell ref="R32:S32"/>
    <mergeCell ref="G33:J33"/>
    <mergeCell ref="K30:N30"/>
    <mergeCell ref="O33:Q33"/>
    <mergeCell ref="B32:E33"/>
    <mergeCell ref="R30:S30"/>
    <mergeCell ref="R31:S31"/>
    <mergeCell ref="A41:A42"/>
    <mergeCell ref="B41:E42"/>
    <mergeCell ref="O46:Q46"/>
    <mergeCell ref="O45:Q45"/>
    <mergeCell ref="O44:Q44"/>
    <mergeCell ref="O43:Q43"/>
    <mergeCell ref="R46:S46"/>
    <mergeCell ref="R45:S45"/>
    <mergeCell ref="R44:S44"/>
    <mergeCell ref="K48:N48"/>
    <mergeCell ref="K50:N50"/>
    <mergeCell ref="B49:E50"/>
    <mergeCell ref="K45:N45"/>
    <mergeCell ref="G49:J49"/>
    <mergeCell ref="K49:N49"/>
    <mergeCell ref="B43:E48"/>
    <mergeCell ref="G47:J47"/>
    <mergeCell ref="G46:J46"/>
    <mergeCell ref="A62:A66"/>
    <mergeCell ref="O30:Q30"/>
    <mergeCell ref="O31:Q31"/>
    <mergeCell ref="K31:N31"/>
    <mergeCell ref="K33:N33"/>
    <mergeCell ref="O36:Q36"/>
    <mergeCell ref="G45:J45"/>
    <mergeCell ref="G44:J44"/>
    <mergeCell ref="G43:J43"/>
    <mergeCell ref="K47:N47"/>
    <mergeCell ref="O50:Q50"/>
    <mergeCell ref="G30:J30"/>
    <mergeCell ref="G31:J31"/>
    <mergeCell ref="A49:A50"/>
    <mergeCell ref="A43:A48"/>
    <mergeCell ref="K46:N46"/>
    <mergeCell ref="A37:D40"/>
    <mergeCell ref="K44:N44"/>
    <mergeCell ref="K43:N43"/>
    <mergeCell ref="A35:A36"/>
    <mergeCell ref="G35:J35"/>
    <mergeCell ref="K35:N35"/>
    <mergeCell ref="G48:J48"/>
    <mergeCell ref="G50:J50"/>
    <mergeCell ref="A75:A78"/>
    <mergeCell ref="G75:J75"/>
    <mergeCell ref="G76:J76"/>
    <mergeCell ref="G77:J77"/>
    <mergeCell ref="K75:N75"/>
    <mergeCell ref="K76:N76"/>
    <mergeCell ref="K77:N77"/>
    <mergeCell ref="O75:Q75"/>
    <mergeCell ref="O76:Q76"/>
    <mergeCell ref="B75:E78"/>
    <mergeCell ref="G78:J78"/>
    <mergeCell ref="K78:N78"/>
    <mergeCell ref="X71:Y74"/>
    <mergeCell ref="U67:W67"/>
    <mergeCell ref="A71:A74"/>
    <mergeCell ref="G71:J71"/>
    <mergeCell ref="G72:J72"/>
    <mergeCell ref="G73:J73"/>
    <mergeCell ref="K71:N71"/>
    <mergeCell ref="A67:A70"/>
    <mergeCell ref="G67:J67"/>
    <mergeCell ref="G68:J68"/>
    <mergeCell ref="G69:J69"/>
    <mergeCell ref="K69:N69"/>
    <mergeCell ref="K68:N68"/>
    <mergeCell ref="K67:N67"/>
    <mergeCell ref="G70:J70"/>
    <mergeCell ref="B67:E70"/>
    <mergeCell ref="K70:N70"/>
    <mergeCell ref="U70:W70"/>
    <mergeCell ref="U74:W74"/>
    <mergeCell ref="R71:S71"/>
    <mergeCell ref="O70:Q70"/>
    <mergeCell ref="T60:T61"/>
    <mergeCell ref="T83:T84"/>
    <mergeCell ref="Z35:AC36"/>
    <mergeCell ref="E18:AC21"/>
    <mergeCell ref="E37:AC40"/>
    <mergeCell ref="E56:AC59"/>
    <mergeCell ref="E79:AC82"/>
    <mergeCell ref="G74:J74"/>
    <mergeCell ref="K74:N74"/>
    <mergeCell ref="X24:Y26"/>
    <mergeCell ref="X28:Y29"/>
    <mergeCell ref="X32:Y33"/>
    <mergeCell ref="X35:Y36"/>
    <mergeCell ref="X43:Y48"/>
    <mergeCell ref="Z43:AC48"/>
    <mergeCell ref="Z49:AC50"/>
    <mergeCell ref="X49:Y50"/>
    <mergeCell ref="Z51:AC53"/>
    <mergeCell ref="X54:Y55"/>
    <mergeCell ref="Z54:AC55"/>
    <mergeCell ref="X62:Y66"/>
    <mergeCell ref="Z62:AC66"/>
    <mergeCell ref="X67:Y70"/>
    <mergeCell ref="Z67:AC70"/>
  </mergeCells>
  <pageMargins left="0.7" right="0.7" top="0.78740157499999996" bottom="0.78740157499999996" header="0.3" footer="0.3"/>
  <pageSetup paperSize="8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opLeftCell="A40" workbookViewId="0">
      <selection activeCell="T14" sqref="T14"/>
    </sheetView>
  </sheetViews>
  <sheetFormatPr defaultRowHeight="15" x14ac:dyDescent="0.25"/>
  <cols>
    <col min="20" max="20" width="15.42578125" style="34" customWidth="1"/>
    <col min="30" max="30" width="9.85546875" bestFit="1" customWidth="1"/>
  </cols>
  <sheetData>
    <row r="1" spans="1:30" ht="16.5" thickTop="1" thickBot="1" x14ac:dyDescent="0.3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1"/>
    </row>
    <row r="2" spans="1:30" ht="15.75" customHeight="1" thickTop="1" x14ac:dyDescent="0.25">
      <c r="A2" s="761" t="s">
        <v>64</v>
      </c>
      <c r="B2" s="270"/>
      <c r="C2" s="270"/>
      <c r="D2" s="762"/>
      <c r="E2" s="269" t="s">
        <v>110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30" x14ac:dyDescent="0.25">
      <c r="A3" s="763"/>
      <c r="B3" s="273"/>
      <c r="C3" s="273"/>
      <c r="D3" s="764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/>
    </row>
    <row r="4" spans="1:30" ht="15.75" thickBot="1" x14ac:dyDescent="0.3">
      <c r="A4" s="765"/>
      <c r="B4" s="276"/>
      <c r="C4" s="276"/>
      <c r="D4" s="766"/>
      <c r="E4" s="275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7"/>
    </row>
    <row r="5" spans="1:30" ht="15.75" customHeight="1" thickTop="1" x14ac:dyDescent="0.25">
      <c r="A5" s="662" t="s">
        <v>2</v>
      </c>
      <c r="B5" s="663"/>
      <c r="C5" s="663"/>
      <c r="D5" s="664"/>
      <c r="E5" s="239" t="s">
        <v>111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1"/>
    </row>
    <row r="6" spans="1:30" x14ac:dyDescent="0.25">
      <c r="A6" s="665"/>
      <c r="B6" s="666"/>
      <c r="C6" s="666"/>
      <c r="D6" s="667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4"/>
    </row>
    <row r="7" spans="1:30" x14ac:dyDescent="0.25">
      <c r="A7" s="665"/>
      <c r="B7" s="666"/>
      <c r="C7" s="666"/>
      <c r="D7" s="667"/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</row>
    <row r="8" spans="1:30" ht="15.75" thickBot="1" x14ac:dyDescent="0.3">
      <c r="A8" s="668"/>
      <c r="B8" s="669"/>
      <c r="C8" s="669"/>
      <c r="D8" s="670"/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1:30" ht="15.75" thickTop="1" x14ac:dyDescent="0.25">
      <c r="A9" s="691" t="s">
        <v>3</v>
      </c>
      <c r="B9" s="693" t="s">
        <v>5</v>
      </c>
      <c r="C9" s="694"/>
      <c r="D9" s="694"/>
      <c r="E9" s="695"/>
      <c r="F9" s="151" t="s">
        <v>3</v>
      </c>
      <c r="G9" s="693" t="s">
        <v>6</v>
      </c>
      <c r="H9" s="694"/>
      <c r="I9" s="694"/>
      <c r="J9" s="695"/>
      <c r="K9" s="693" t="s">
        <v>137</v>
      </c>
      <c r="L9" s="694"/>
      <c r="M9" s="694"/>
      <c r="N9" s="695"/>
      <c r="O9" s="693" t="s">
        <v>7</v>
      </c>
      <c r="P9" s="694"/>
      <c r="Q9" s="695"/>
      <c r="R9" s="693" t="s">
        <v>8</v>
      </c>
      <c r="S9" s="695"/>
      <c r="T9" s="151" t="s">
        <v>564</v>
      </c>
      <c r="U9" s="693" t="s">
        <v>4</v>
      </c>
      <c r="V9" s="694"/>
      <c r="W9" s="695"/>
      <c r="X9" s="165" t="s">
        <v>451</v>
      </c>
      <c r="Y9" s="165"/>
      <c r="Z9" s="693" t="s">
        <v>9</v>
      </c>
      <c r="AA9" s="694"/>
      <c r="AB9" s="694"/>
      <c r="AC9" s="738"/>
    </row>
    <row r="10" spans="1:30" ht="15.75" thickBot="1" x14ac:dyDescent="0.3">
      <c r="A10" s="692"/>
      <c r="B10" s="696"/>
      <c r="C10" s="697"/>
      <c r="D10" s="697"/>
      <c r="E10" s="425"/>
      <c r="F10" s="152"/>
      <c r="G10" s="696"/>
      <c r="H10" s="697"/>
      <c r="I10" s="697"/>
      <c r="J10" s="425"/>
      <c r="K10" s="696"/>
      <c r="L10" s="697"/>
      <c r="M10" s="697"/>
      <c r="N10" s="425"/>
      <c r="O10" s="696"/>
      <c r="P10" s="697"/>
      <c r="Q10" s="425"/>
      <c r="R10" s="696"/>
      <c r="S10" s="425"/>
      <c r="T10" s="152"/>
      <c r="U10" s="696"/>
      <c r="V10" s="697"/>
      <c r="W10" s="425"/>
      <c r="X10" s="166"/>
      <c r="Y10" s="166"/>
      <c r="Z10" s="696"/>
      <c r="AA10" s="697"/>
      <c r="AB10" s="697"/>
      <c r="AC10" s="739"/>
    </row>
    <row r="11" spans="1:30" ht="49.5" customHeight="1" thickTop="1" x14ac:dyDescent="0.25">
      <c r="A11" s="831" t="s">
        <v>112</v>
      </c>
      <c r="B11" s="596" t="s">
        <v>234</v>
      </c>
      <c r="C11" s="597"/>
      <c r="D11" s="597"/>
      <c r="E11" s="598"/>
      <c r="F11" s="28" t="s">
        <v>155</v>
      </c>
      <c r="G11" s="488" t="s">
        <v>469</v>
      </c>
      <c r="H11" s="489"/>
      <c r="I11" s="489"/>
      <c r="J11" s="490"/>
      <c r="K11" s="488" t="s">
        <v>207</v>
      </c>
      <c r="L11" s="489"/>
      <c r="M11" s="489"/>
      <c r="N11" s="490"/>
      <c r="O11" s="334" t="s">
        <v>156</v>
      </c>
      <c r="P11" s="335"/>
      <c r="Q11" s="563"/>
      <c r="R11" s="334" t="s">
        <v>529</v>
      </c>
      <c r="S11" s="563"/>
      <c r="T11" s="85"/>
      <c r="U11" s="334" t="s">
        <v>535</v>
      </c>
      <c r="V11" s="335"/>
      <c r="W11" s="563"/>
      <c r="X11" s="561">
        <v>400000</v>
      </c>
      <c r="Y11" s="329"/>
      <c r="Z11" s="334" t="s">
        <v>143</v>
      </c>
      <c r="AA11" s="335"/>
      <c r="AB11" s="335"/>
      <c r="AC11" s="336"/>
    </row>
    <row r="12" spans="1:30" ht="33" customHeight="1" x14ac:dyDescent="0.25">
      <c r="A12" s="831"/>
      <c r="B12" s="596"/>
      <c r="C12" s="597"/>
      <c r="D12" s="597"/>
      <c r="E12" s="598"/>
      <c r="F12" s="46" t="s">
        <v>158</v>
      </c>
      <c r="G12" s="213" t="s">
        <v>159</v>
      </c>
      <c r="H12" s="214"/>
      <c r="I12" s="214"/>
      <c r="J12" s="215"/>
      <c r="K12" s="213"/>
      <c r="L12" s="214"/>
      <c r="M12" s="214"/>
      <c r="N12" s="215"/>
      <c r="O12" s="159" t="s">
        <v>144</v>
      </c>
      <c r="P12" s="160"/>
      <c r="Q12" s="161"/>
      <c r="R12" s="230"/>
      <c r="S12" s="232"/>
      <c r="T12" s="75"/>
      <c r="U12" s="230"/>
      <c r="V12" s="231"/>
      <c r="W12" s="232"/>
      <c r="X12" s="788"/>
      <c r="Y12" s="794"/>
      <c r="Z12" s="788" t="s">
        <v>491</v>
      </c>
      <c r="AA12" s="789"/>
      <c r="AB12" s="789"/>
      <c r="AC12" s="790"/>
    </row>
    <row r="13" spans="1:30" ht="33" customHeight="1" x14ac:dyDescent="0.25">
      <c r="A13" s="832"/>
      <c r="B13" s="488"/>
      <c r="C13" s="489"/>
      <c r="D13" s="489"/>
      <c r="E13" s="490"/>
      <c r="F13" s="46" t="s">
        <v>160</v>
      </c>
      <c r="G13" s="213" t="s">
        <v>161</v>
      </c>
      <c r="H13" s="214"/>
      <c r="I13" s="214"/>
      <c r="J13" s="215"/>
      <c r="K13" s="213"/>
      <c r="L13" s="214"/>
      <c r="M13" s="214"/>
      <c r="N13" s="215"/>
      <c r="O13" s="159" t="s">
        <v>144</v>
      </c>
      <c r="P13" s="160"/>
      <c r="Q13" s="161"/>
      <c r="R13" s="230"/>
      <c r="S13" s="232"/>
      <c r="T13" s="75"/>
      <c r="U13" s="230"/>
      <c r="V13" s="231"/>
      <c r="W13" s="232"/>
      <c r="X13" s="791"/>
      <c r="Y13" s="795"/>
      <c r="Z13" s="791"/>
      <c r="AA13" s="792"/>
      <c r="AB13" s="792"/>
      <c r="AC13" s="793"/>
    </row>
    <row r="14" spans="1:30" ht="80.25" customHeight="1" thickBot="1" x14ac:dyDescent="0.3">
      <c r="A14" s="14" t="s">
        <v>113</v>
      </c>
      <c r="B14" s="201" t="s">
        <v>117</v>
      </c>
      <c r="C14" s="202"/>
      <c r="D14" s="202"/>
      <c r="E14" s="203"/>
      <c r="F14" s="11" t="s">
        <v>139</v>
      </c>
      <c r="G14" s="233" t="s">
        <v>470</v>
      </c>
      <c r="H14" s="234"/>
      <c r="I14" s="234"/>
      <c r="J14" s="235"/>
      <c r="K14" s="233" t="s">
        <v>208</v>
      </c>
      <c r="L14" s="234"/>
      <c r="M14" s="234"/>
      <c r="N14" s="235"/>
      <c r="O14" s="142" t="s">
        <v>156</v>
      </c>
      <c r="P14" s="144"/>
      <c r="Q14" s="143"/>
      <c r="R14" s="426" t="s">
        <v>529</v>
      </c>
      <c r="S14" s="428"/>
      <c r="T14" s="129" t="s">
        <v>568</v>
      </c>
      <c r="U14" s="142" t="s">
        <v>538</v>
      </c>
      <c r="V14" s="144"/>
      <c r="W14" s="143"/>
      <c r="X14" s="834">
        <v>400000</v>
      </c>
      <c r="Y14" s="736"/>
      <c r="Z14" s="142" t="s">
        <v>143</v>
      </c>
      <c r="AA14" s="144"/>
      <c r="AB14" s="144"/>
      <c r="AC14" s="835"/>
      <c r="AD14" s="69">
        <f>SUM(X11:Y14)</f>
        <v>800000</v>
      </c>
    </row>
    <row r="15" spans="1:30" ht="15.75" customHeight="1" thickTop="1" x14ac:dyDescent="0.25">
      <c r="A15" s="662" t="s">
        <v>2</v>
      </c>
      <c r="B15" s="663"/>
      <c r="C15" s="663"/>
      <c r="D15" s="664"/>
      <c r="E15" s="239" t="s">
        <v>114</v>
      </c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1"/>
    </row>
    <row r="16" spans="1:30" x14ac:dyDescent="0.25">
      <c r="A16" s="665"/>
      <c r="B16" s="666"/>
      <c r="C16" s="666"/>
      <c r="D16" s="667"/>
      <c r="E16" s="242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4"/>
    </row>
    <row r="17" spans="1:30" x14ac:dyDescent="0.25">
      <c r="A17" s="665"/>
      <c r="B17" s="666"/>
      <c r="C17" s="666"/>
      <c r="D17" s="667"/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4"/>
    </row>
    <row r="18" spans="1:30" ht="15.75" thickBot="1" x14ac:dyDescent="0.3">
      <c r="A18" s="668"/>
      <c r="B18" s="669"/>
      <c r="C18" s="669"/>
      <c r="D18" s="670"/>
      <c r="E18" s="245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7"/>
    </row>
    <row r="19" spans="1:30" ht="15.75" customHeight="1" thickTop="1" x14ac:dyDescent="0.25">
      <c r="A19" s="691" t="s">
        <v>3</v>
      </c>
      <c r="B19" s="693" t="s">
        <v>5</v>
      </c>
      <c r="C19" s="694"/>
      <c r="D19" s="694"/>
      <c r="E19" s="695"/>
      <c r="F19" s="151" t="s">
        <v>3</v>
      </c>
      <c r="G19" s="693" t="s">
        <v>6</v>
      </c>
      <c r="H19" s="694"/>
      <c r="I19" s="694"/>
      <c r="J19" s="695"/>
      <c r="K19" s="693" t="s">
        <v>137</v>
      </c>
      <c r="L19" s="694"/>
      <c r="M19" s="694"/>
      <c r="N19" s="695"/>
      <c r="O19" s="693" t="s">
        <v>7</v>
      </c>
      <c r="P19" s="694"/>
      <c r="Q19" s="695"/>
      <c r="R19" s="693" t="s">
        <v>8</v>
      </c>
      <c r="S19" s="695"/>
      <c r="T19" s="151" t="s">
        <v>564</v>
      </c>
      <c r="U19" s="693" t="s">
        <v>4</v>
      </c>
      <c r="V19" s="694"/>
      <c r="W19" s="695"/>
      <c r="X19" s="165" t="s">
        <v>451</v>
      </c>
      <c r="Y19" s="165"/>
      <c r="Z19" s="693" t="s">
        <v>9</v>
      </c>
      <c r="AA19" s="694"/>
      <c r="AB19" s="694"/>
      <c r="AC19" s="738"/>
    </row>
    <row r="20" spans="1:30" ht="15.75" thickBot="1" x14ac:dyDescent="0.3">
      <c r="A20" s="692"/>
      <c r="B20" s="696"/>
      <c r="C20" s="697"/>
      <c r="D20" s="697"/>
      <c r="E20" s="425"/>
      <c r="F20" s="152"/>
      <c r="G20" s="696"/>
      <c r="H20" s="697"/>
      <c r="I20" s="697"/>
      <c r="J20" s="425"/>
      <c r="K20" s="696"/>
      <c r="L20" s="697"/>
      <c r="M20" s="697"/>
      <c r="N20" s="425"/>
      <c r="O20" s="696"/>
      <c r="P20" s="697"/>
      <c r="Q20" s="425"/>
      <c r="R20" s="696"/>
      <c r="S20" s="425"/>
      <c r="T20" s="152"/>
      <c r="U20" s="696"/>
      <c r="V20" s="697"/>
      <c r="W20" s="425"/>
      <c r="X20" s="166"/>
      <c r="Y20" s="166"/>
      <c r="Z20" s="696"/>
      <c r="AA20" s="697"/>
      <c r="AB20" s="697"/>
      <c r="AC20" s="739"/>
    </row>
    <row r="21" spans="1:30" s="25" customFormat="1" ht="186.75" customHeight="1" thickTop="1" x14ac:dyDescent="0.25">
      <c r="A21" s="591" t="s">
        <v>115</v>
      </c>
      <c r="B21" s="596" t="s">
        <v>118</v>
      </c>
      <c r="C21" s="597"/>
      <c r="D21" s="597"/>
      <c r="E21" s="598"/>
      <c r="F21" s="31" t="s">
        <v>139</v>
      </c>
      <c r="G21" s="833" t="s">
        <v>315</v>
      </c>
      <c r="H21" s="833"/>
      <c r="I21" s="833"/>
      <c r="J21" s="833"/>
      <c r="K21" s="833" t="s">
        <v>316</v>
      </c>
      <c r="L21" s="833"/>
      <c r="M21" s="833"/>
      <c r="N21" s="833"/>
      <c r="O21" s="837" t="s">
        <v>317</v>
      </c>
      <c r="P21" s="836"/>
      <c r="Q21" s="836"/>
      <c r="R21" s="836" t="s">
        <v>544</v>
      </c>
      <c r="S21" s="836"/>
      <c r="T21" s="99"/>
      <c r="U21" s="836" t="s">
        <v>318</v>
      </c>
      <c r="V21" s="836"/>
      <c r="W21" s="836"/>
      <c r="X21" s="797">
        <v>1119824</v>
      </c>
      <c r="Y21" s="798"/>
      <c r="Z21" s="838" t="s">
        <v>463</v>
      </c>
      <c r="AA21" s="839"/>
      <c r="AB21" s="839"/>
      <c r="AC21" s="840"/>
    </row>
    <row r="22" spans="1:30" s="25" customFormat="1" ht="54" customHeight="1" x14ac:dyDescent="0.25">
      <c r="A22" s="591"/>
      <c r="B22" s="596"/>
      <c r="C22" s="597"/>
      <c r="D22" s="597"/>
      <c r="E22" s="598"/>
      <c r="F22" s="31" t="s">
        <v>141</v>
      </c>
      <c r="G22" s="806" t="s">
        <v>320</v>
      </c>
      <c r="H22" s="806"/>
      <c r="I22" s="806"/>
      <c r="J22" s="806"/>
      <c r="K22" s="806" t="s">
        <v>319</v>
      </c>
      <c r="L22" s="806"/>
      <c r="M22" s="806"/>
      <c r="N22" s="806"/>
      <c r="O22" s="474" t="s">
        <v>323</v>
      </c>
      <c r="P22" s="388"/>
      <c r="Q22" s="388"/>
      <c r="R22" s="388" t="s">
        <v>544</v>
      </c>
      <c r="S22" s="388"/>
      <c r="T22" s="79"/>
      <c r="U22" s="388" t="s">
        <v>318</v>
      </c>
      <c r="V22" s="388"/>
      <c r="W22" s="388"/>
      <c r="X22" s="797"/>
      <c r="Y22" s="798"/>
      <c r="Z22" s="838"/>
      <c r="AA22" s="839"/>
      <c r="AB22" s="839"/>
      <c r="AC22" s="840"/>
    </row>
    <row r="23" spans="1:30" ht="107.25" customHeight="1" x14ac:dyDescent="0.25">
      <c r="A23" s="592"/>
      <c r="B23" s="488"/>
      <c r="C23" s="489"/>
      <c r="D23" s="489"/>
      <c r="E23" s="490"/>
      <c r="F23" s="22" t="s">
        <v>165</v>
      </c>
      <c r="G23" s="806" t="s">
        <v>321</v>
      </c>
      <c r="H23" s="806"/>
      <c r="I23" s="806"/>
      <c r="J23" s="806"/>
      <c r="K23" s="806" t="s">
        <v>322</v>
      </c>
      <c r="L23" s="806"/>
      <c r="M23" s="806"/>
      <c r="N23" s="806"/>
      <c r="O23" s="474" t="s">
        <v>307</v>
      </c>
      <c r="P23" s="474"/>
      <c r="Q23" s="474"/>
      <c r="R23" s="388" t="s">
        <v>544</v>
      </c>
      <c r="S23" s="388"/>
      <c r="T23" s="79"/>
      <c r="U23" s="388" t="s">
        <v>559</v>
      </c>
      <c r="V23" s="388"/>
      <c r="W23" s="388"/>
      <c r="X23" s="561"/>
      <c r="Y23" s="799"/>
      <c r="Z23" s="494"/>
      <c r="AA23" s="492"/>
      <c r="AB23" s="492"/>
      <c r="AC23" s="495"/>
    </row>
    <row r="24" spans="1:30" s="29" customFormat="1" ht="152.25" customHeight="1" x14ac:dyDescent="0.25">
      <c r="A24" s="193" t="s">
        <v>119</v>
      </c>
      <c r="B24" s="227" t="s">
        <v>120</v>
      </c>
      <c r="C24" s="228"/>
      <c r="D24" s="228"/>
      <c r="E24" s="229"/>
      <c r="F24" s="22" t="s">
        <v>139</v>
      </c>
      <c r="G24" s="806" t="s">
        <v>324</v>
      </c>
      <c r="H24" s="806"/>
      <c r="I24" s="806"/>
      <c r="J24" s="806"/>
      <c r="K24" s="806" t="s">
        <v>424</v>
      </c>
      <c r="L24" s="806"/>
      <c r="M24" s="806"/>
      <c r="N24" s="806"/>
      <c r="O24" s="388" t="s">
        <v>317</v>
      </c>
      <c r="P24" s="388"/>
      <c r="Q24" s="388"/>
      <c r="R24" s="822" t="s">
        <v>544</v>
      </c>
      <c r="S24" s="822"/>
      <c r="T24" s="97" t="s">
        <v>570</v>
      </c>
      <c r="U24" s="388" t="s">
        <v>318</v>
      </c>
      <c r="V24" s="388"/>
      <c r="W24" s="388"/>
      <c r="X24" s="197">
        <v>8594864</v>
      </c>
      <c r="Y24" s="796"/>
      <c r="Z24" s="145" t="s">
        <v>464</v>
      </c>
      <c r="AA24" s="146"/>
      <c r="AB24" s="146"/>
      <c r="AC24" s="330"/>
    </row>
    <row r="25" spans="1:30" s="29" customFormat="1" ht="107.25" customHeight="1" x14ac:dyDescent="0.25">
      <c r="A25" s="591"/>
      <c r="B25" s="596"/>
      <c r="C25" s="597"/>
      <c r="D25" s="597"/>
      <c r="E25" s="598"/>
      <c r="F25" s="22" t="s">
        <v>141</v>
      </c>
      <c r="G25" s="806" t="s">
        <v>325</v>
      </c>
      <c r="H25" s="806"/>
      <c r="I25" s="806"/>
      <c r="J25" s="806"/>
      <c r="K25" s="806"/>
      <c r="L25" s="806"/>
      <c r="M25" s="806"/>
      <c r="N25" s="806"/>
      <c r="O25" s="388" t="s">
        <v>323</v>
      </c>
      <c r="P25" s="388"/>
      <c r="Q25" s="388"/>
      <c r="R25" s="822" t="s">
        <v>544</v>
      </c>
      <c r="S25" s="822"/>
      <c r="T25" s="97" t="s">
        <v>570</v>
      </c>
      <c r="U25" s="388" t="s">
        <v>318</v>
      </c>
      <c r="V25" s="388"/>
      <c r="W25" s="388"/>
      <c r="X25" s="797"/>
      <c r="Y25" s="798"/>
      <c r="Z25" s="331"/>
      <c r="AA25" s="332"/>
      <c r="AB25" s="332"/>
      <c r="AC25" s="333"/>
    </row>
    <row r="26" spans="1:30" s="29" customFormat="1" ht="107.25" customHeight="1" x14ac:dyDescent="0.25">
      <c r="A26" s="591"/>
      <c r="B26" s="596"/>
      <c r="C26" s="597"/>
      <c r="D26" s="597"/>
      <c r="E26" s="598"/>
      <c r="F26" s="22" t="s">
        <v>165</v>
      </c>
      <c r="G26" s="806" t="s">
        <v>326</v>
      </c>
      <c r="H26" s="806"/>
      <c r="I26" s="806"/>
      <c r="J26" s="806"/>
      <c r="K26" s="806"/>
      <c r="L26" s="806"/>
      <c r="M26" s="806"/>
      <c r="N26" s="806"/>
      <c r="O26" s="388" t="s">
        <v>329</v>
      </c>
      <c r="P26" s="388"/>
      <c r="Q26" s="388"/>
      <c r="R26" s="822" t="s">
        <v>544</v>
      </c>
      <c r="S26" s="822"/>
      <c r="T26" s="97" t="s">
        <v>570</v>
      </c>
      <c r="U26" s="388" t="s">
        <v>318</v>
      </c>
      <c r="V26" s="388"/>
      <c r="W26" s="388"/>
      <c r="X26" s="797"/>
      <c r="Y26" s="798"/>
      <c r="Z26" s="331"/>
      <c r="AA26" s="332"/>
      <c r="AB26" s="332"/>
      <c r="AC26" s="333"/>
    </row>
    <row r="27" spans="1:30" ht="108.75" customHeight="1" x14ac:dyDescent="0.25">
      <c r="A27" s="592"/>
      <c r="B27" s="488"/>
      <c r="C27" s="489"/>
      <c r="D27" s="489"/>
      <c r="E27" s="490"/>
      <c r="F27" s="11" t="s">
        <v>166</v>
      </c>
      <c r="G27" s="806" t="s">
        <v>327</v>
      </c>
      <c r="H27" s="806"/>
      <c r="I27" s="806"/>
      <c r="J27" s="806"/>
      <c r="K27" s="806" t="s">
        <v>328</v>
      </c>
      <c r="L27" s="806"/>
      <c r="M27" s="806"/>
      <c r="N27" s="806"/>
      <c r="O27" s="236" t="s">
        <v>330</v>
      </c>
      <c r="P27" s="237"/>
      <c r="Q27" s="238"/>
      <c r="R27" s="822" t="s">
        <v>544</v>
      </c>
      <c r="S27" s="822"/>
      <c r="T27" s="97"/>
      <c r="U27" s="388" t="s">
        <v>560</v>
      </c>
      <c r="V27" s="388"/>
      <c r="W27" s="388"/>
      <c r="X27" s="561"/>
      <c r="Y27" s="799"/>
      <c r="Z27" s="334"/>
      <c r="AA27" s="335"/>
      <c r="AB27" s="335"/>
      <c r="AC27" s="336"/>
    </row>
    <row r="28" spans="1:30" s="30" customFormat="1" ht="196.5" customHeight="1" x14ac:dyDescent="0.25">
      <c r="A28" s="674" t="s">
        <v>116</v>
      </c>
      <c r="B28" s="227" t="s">
        <v>121</v>
      </c>
      <c r="C28" s="228"/>
      <c r="D28" s="228"/>
      <c r="E28" s="229"/>
      <c r="F28" s="15" t="s">
        <v>139</v>
      </c>
      <c r="G28" s="806" t="s">
        <v>576</v>
      </c>
      <c r="H28" s="806"/>
      <c r="I28" s="806"/>
      <c r="J28" s="806"/>
      <c r="K28" s="806" t="s">
        <v>577</v>
      </c>
      <c r="L28" s="806"/>
      <c r="M28" s="806"/>
      <c r="N28" s="806"/>
      <c r="O28" s="474" t="s">
        <v>333</v>
      </c>
      <c r="P28" s="474"/>
      <c r="Q28" s="474"/>
      <c r="R28" s="822" t="s">
        <v>544</v>
      </c>
      <c r="S28" s="822"/>
      <c r="T28" s="97" t="s">
        <v>570</v>
      </c>
      <c r="U28" s="388" t="s">
        <v>318</v>
      </c>
      <c r="V28" s="388"/>
      <c r="W28" s="388"/>
      <c r="X28" s="387">
        <v>2990016</v>
      </c>
      <c r="Y28" s="823"/>
      <c r="Z28" s="389" t="s">
        <v>334</v>
      </c>
      <c r="AA28" s="390"/>
      <c r="AB28" s="390"/>
      <c r="AC28" s="390"/>
      <c r="AD28" s="126"/>
    </row>
    <row r="29" spans="1:30" s="30" customFormat="1" ht="52.5" customHeight="1" x14ac:dyDescent="0.25">
      <c r="A29" s="830"/>
      <c r="B29" s="596"/>
      <c r="C29" s="597"/>
      <c r="D29" s="597"/>
      <c r="E29" s="598"/>
      <c r="F29" s="33" t="s">
        <v>141</v>
      </c>
      <c r="G29" s="820" t="s">
        <v>331</v>
      </c>
      <c r="H29" s="820"/>
      <c r="I29" s="820"/>
      <c r="J29" s="820"/>
      <c r="K29" s="159"/>
      <c r="L29" s="160"/>
      <c r="M29" s="160"/>
      <c r="N29" s="161"/>
      <c r="O29" s="159" t="s">
        <v>144</v>
      </c>
      <c r="P29" s="160"/>
      <c r="Q29" s="161"/>
      <c r="R29" s="159"/>
      <c r="S29" s="161"/>
      <c r="T29" s="80"/>
      <c r="U29" s="230"/>
      <c r="V29" s="231"/>
      <c r="W29" s="232"/>
      <c r="X29" s="824"/>
      <c r="Y29" s="825"/>
      <c r="Z29" s="230"/>
      <c r="AA29" s="231"/>
      <c r="AB29" s="231"/>
      <c r="AC29" s="385"/>
    </row>
    <row r="30" spans="1:30" s="30" customFormat="1" ht="97.5" customHeight="1" x14ac:dyDescent="0.25">
      <c r="A30" s="830"/>
      <c r="B30" s="596"/>
      <c r="C30" s="597"/>
      <c r="D30" s="597"/>
      <c r="E30" s="598"/>
      <c r="F30" s="33" t="s">
        <v>165</v>
      </c>
      <c r="G30" s="820" t="s">
        <v>578</v>
      </c>
      <c r="H30" s="820"/>
      <c r="I30" s="820"/>
      <c r="J30" s="820"/>
      <c r="K30" s="159"/>
      <c r="L30" s="160"/>
      <c r="M30" s="160"/>
      <c r="N30" s="161"/>
      <c r="O30" s="159" t="s">
        <v>144</v>
      </c>
      <c r="P30" s="160"/>
      <c r="Q30" s="161"/>
      <c r="R30" s="159"/>
      <c r="S30" s="161"/>
      <c r="T30" s="80"/>
      <c r="U30" s="230"/>
      <c r="V30" s="231"/>
      <c r="W30" s="232"/>
      <c r="X30" s="824"/>
      <c r="Y30" s="825"/>
      <c r="Z30" s="230"/>
      <c r="AA30" s="231"/>
      <c r="AB30" s="231"/>
      <c r="AC30" s="385"/>
    </row>
    <row r="31" spans="1:30" ht="60.75" customHeight="1" thickBot="1" x14ac:dyDescent="0.3">
      <c r="A31" s="830"/>
      <c r="B31" s="596"/>
      <c r="C31" s="597"/>
      <c r="D31" s="597"/>
      <c r="E31" s="598"/>
      <c r="F31" s="33" t="s">
        <v>166</v>
      </c>
      <c r="G31" s="821" t="s">
        <v>332</v>
      </c>
      <c r="H31" s="821"/>
      <c r="I31" s="821"/>
      <c r="J31" s="821"/>
      <c r="K31" s="803"/>
      <c r="L31" s="804"/>
      <c r="M31" s="804"/>
      <c r="N31" s="826"/>
      <c r="O31" s="827" t="s">
        <v>144</v>
      </c>
      <c r="P31" s="828"/>
      <c r="Q31" s="829"/>
      <c r="R31" s="803"/>
      <c r="S31" s="826"/>
      <c r="T31" s="98"/>
      <c r="U31" s="803"/>
      <c r="V31" s="804"/>
      <c r="W31" s="826"/>
      <c r="X31" s="803"/>
      <c r="Y31" s="826"/>
      <c r="Z31" s="803"/>
      <c r="AA31" s="804"/>
      <c r="AB31" s="804"/>
      <c r="AC31" s="805"/>
      <c r="AD31" s="69">
        <f>SUM(X21:Y28)</f>
        <v>12704704</v>
      </c>
    </row>
    <row r="32" spans="1:30" s="34" customFormat="1" ht="17.25" customHeight="1" thickTop="1" x14ac:dyDescent="0.25">
      <c r="A32" s="662" t="s">
        <v>2</v>
      </c>
      <c r="B32" s="663"/>
      <c r="C32" s="663"/>
      <c r="D32" s="664"/>
      <c r="E32" s="239" t="s">
        <v>340</v>
      </c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1"/>
    </row>
    <row r="33" spans="1:30" s="34" customFormat="1" ht="15.75" customHeight="1" x14ac:dyDescent="0.25">
      <c r="A33" s="665"/>
      <c r="B33" s="666"/>
      <c r="C33" s="666"/>
      <c r="D33" s="667"/>
      <c r="E33" s="242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4"/>
    </row>
    <row r="34" spans="1:30" s="34" customFormat="1" ht="17.25" customHeight="1" x14ac:dyDescent="0.25">
      <c r="A34" s="665"/>
      <c r="B34" s="666"/>
      <c r="C34" s="666"/>
      <c r="D34" s="667"/>
      <c r="E34" s="242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4"/>
    </row>
    <row r="35" spans="1:30" s="34" customFormat="1" ht="16.5" customHeight="1" thickBot="1" x14ac:dyDescent="0.3">
      <c r="A35" s="668"/>
      <c r="B35" s="669"/>
      <c r="C35" s="669"/>
      <c r="D35" s="670"/>
      <c r="E35" s="245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7"/>
    </row>
    <row r="36" spans="1:30" s="34" customFormat="1" ht="16.5" customHeight="1" thickTop="1" x14ac:dyDescent="0.25">
      <c r="A36" s="691" t="s">
        <v>3</v>
      </c>
      <c r="B36" s="693" t="s">
        <v>5</v>
      </c>
      <c r="C36" s="694"/>
      <c r="D36" s="694"/>
      <c r="E36" s="695"/>
      <c r="F36" s="151" t="s">
        <v>3</v>
      </c>
      <c r="G36" s="693" t="s">
        <v>6</v>
      </c>
      <c r="H36" s="694"/>
      <c r="I36" s="694"/>
      <c r="J36" s="695"/>
      <c r="K36" s="693" t="s">
        <v>137</v>
      </c>
      <c r="L36" s="694"/>
      <c r="M36" s="694"/>
      <c r="N36" s="695"/>
      <c r="O36" s="693" t="s">
        <v>7</v>
      </c>
      <c r="P36" s="694"/>
      <c r="Q36" s="695"/>
      <c r="R36" s="693" t="s">
        <v>8</v>
      </c>
      <c r="S36" s="695"/>
      <c r="T36" s="151" t="s">
        <v>564</v>
      </c>
      <c r="U36" s="693" t="s">
        <v>4</v>
      </c>
      <c r="V36" s="694"/>
      <c r="W36" s="695"/>
      <c r="X36" s="165" t="s">
        <v>451</v>
      </c>
      <c r="Y36" s="165"/>
      <c r="Z36" s="693" t="s">
        <v>9</v>
      </c>
      <c r="AA36" s="694"/>
      <c r="AB36" s="694"/>
      <c r="AC36" s="738"/>
    </row>
    <row r="37" spans="1:30" ht="28.5" customHeight="1" thickBot="1" x14ac:dyDescent="0.3">
      <c r="A37" s="692"/>
      <c r="B37" s="696"/>
      <c r="C37" s="697"/>
      <c r="D37" s="697"/>
      <c r="E37" s="425"/>
      <c r="F37" s="152"/>
      <c r="G37" s="696"/>
      <c r="H37" s="697"/>
      <c r="I37" s="697"/>
      <c r="J37" s="425"/>
      <c r="K37" s="696"/>
      <c r="L37" s="697"/>
      <c r="M37" s="697"/>
      <c r="N37" s="425"/>
      <c r="O37" s="696"/>
      <c r="P37" s="697"/>
      <c r="Q37" s="425"/>
      <c r="R37" s="696"/>
      <c r="S37" s="425"/>
      <c r="T37" s="152"/>
      <c r="U37" s="696"/>
      <c r="V37" s="697"/>
      <c r="W37" s="425"/>
      <c r="X37" s="166"/>
      <c r="Y37" s="166"/>
      <c r="Z37" s="696"/>
      <c r="AA37" s="697"/>
      <c r="AB37" s="697"/>
      <c r="AC37" s="739"/>
    </row>
    <row r="38" spans="1:30" s="34" customFormat="1" ht="52.5" customHeight="1" thickTop="1" x14ac:dyDescent="0.25">
      <c r="A38" s="814" t="s">
        <v>341</v>
      </c>
      <c r="B38" s="809" t="s">
        <v>342</v>
      </c>
      <c r="C38" s="810"/>
      <c r="D38" s="810"/>
      <c r="E38" s="811"/>
      <c r="F38" s="55" t="s">
        <v>139</v>
      </c>
      <c r="G38" s="682" t="s">
        <v>343</v>
      </c>
      <c r="H38" s="683"/>
      <c r="I38" s="683"/>
      <c r="J38" s="684"/>
      <c r="K38" s="682" t="s">
        <v>359</v>
      </c>
      <c r="L38" s="683"/>
      <c r="M38" s="683"/>
      <c r="N38" s="684"/>
      <c r="O38" s="698" t="s">
        <v>344</v>
      </c>
      <c r="P38" s="699"/>
      <c r="Q38" s="700"/>
      <c r="R38" s="751" t="s">
        <v>541</v>
      </c>
      <c r="S38" s="800"/>
      <c r="T38" s="125" t="s">
        <v>571</v>
      </c>
      <c r="U38" s="751"/>
      <c r="V38" s="801"/>
      <c r="W38" s="800"/>
      <c r="X38" s="443">
        <v>30862000</v>
      </c>
      <c r="Y38" s="802"/>
      <c r="Z38" s="841" t="s">
        <v>496</v>
      </c>
      <c r="AA38" s="842"/>
      <c r="AB38" s="842"/>
      <c r="AC38" s="843"/>
    </row>
    <row r="39" spans="1:30" s="34" customFormat="1" ht="28.5" customHeight="1" x14ac:dyDescent="0.25">
      <c r="A39" s="815"/>
      <c r="B39" s="682"/>
      <c r="C39" s="683"/>
      <c r="D39" s="683"/>
      <c r="E39" s="684"/>
      <c r="F39" s="36" t="s">
        <v>141</v>
      </c>
      <c r="G39" s="295" t="s">
        <v>346</v>
      </c>
      <c r="H39" s="296"/>
      <c r="I39" s="296"/>
      <c r="J39" s="297"/>
      <c r="K39" s="295" t="s">
        <v>360</v>
      </c>
      <c r="L39" s="296"/>
      <c r="M39" s="296"/>
      <c r="N39" s="297"/>
      <c r="O39" s="746" t="s">
        <v>347</v>
      </c>
      <c r="P39" s="749"/>
      <c r="Q39" s="750"/>
      <c r="R39" s="746" t="s">
        <v>541</v>
      </c>
      <c r="S39" s="750"/>
      <c r="T39" s="124"/>
      <c r="U39" s="746"/>
      <c r="V39" s="749"/>
      <c r="W39" s="750"/>
      <c r="X39" s="494"/>
      <c r="Y39" s="493"/>
      <c r="Z39" s="698"/>
      <c r="AA39" s="699"/>
      <c r="AB39" s="699"/>
      <c r="AC39" s="844"/>
    </row>
    <row r="40" spans="1:30" s="34" customFormat="1" ht="57.75" customHeight="1" x14ac:dyDescent="0.25">
      <c r="A40" s="812" t="s">
        <v>348</v>
      </c>
      <c r="B40" s="679" t="s">
        <v>349</v>
      </c>
      <c r="C40" s="680"/>
      <c r="D40" s="680"/>
      <c r="E40" s="681"/>
      <c r="F40" s="37" t="s">
        <v>139</v>
      </c>
      <c r="G40" s="295" t="s">
        <v>350</v>
      </c>
      <c r="H40" s="296"/>
      <c r="I40" s="296"/>
      <c r="J40" s="297"/>
      <c r="K40" s="295" t="s">
        <v>361</v>
      </c>
      <c r="L40" s="296"/>
      <c r="M40" s="296"/>
      <c r="N40" s="297"/>
      <c r="O40" s="746" t="s">
        <v>149</v>
      </c>
      <c r="P40" s="749"/>
      <c r="Q40" s="750"/>
      <c r="R40" s="746" t="s">
        <v>541</v>
      </c>
      <c r="S40" s="750"/>
      <c r="T40" s="124" t="s">
        <v>369</v>
      </c>
      <c r="U40" s="746" t="s">
        <v>368</v>
      </c>
      <c r="V40" s="749"/>
      <c r="W40" s="750"/>
      <c r="X40" s="514">
        <v>7816000</v>
      </c>
      <c r="Y40" s="740"/>
      <c r="Z40" s="845" t="s">
        <v>314</v>
      </c>
      <c r="AA40" s="846"/>
      <c r="AB40" s="846"/>
      <c r="AC40" s="847"/>
    </row>
    <row r="41" spans="1:30" s="34" customFormat="1" ht="47.25" customHeight="1" x14ac:dyDescent="0.25">
      <c r="A41" s="813"/>
      <c r="B41" s="809"/>
      <c r="C41" s="810"/>
      <c r="D41" s="810"/>
      <c r="E41" s="811"/>
      <c r="F41" s="37" t="s">
        <v>141</v>
      </c>
      <c r="G41" s="295" t="s">
        <v>351</v>
      </c>
      <c r="H41" s="296"/>
      <c r="I41" s="296"/>
      <c r="J41" s="297"/>
      <c r="K41" s="295" t="s">
        <v>362</v>
      </c>
      <c r="L41" s="296"/>
      <c r="M41" s="296"/>
      <c r="N41" s="297"/>
      <c r="O41" s="657" t="s">
        <v>151</v>
      </c>
      <c r="P41" s="658"/>
      <c r="Q41" s="659"/>
      <c r="R41" s="751" t="s">
        <v>541</v>
      </c>
      <c r="S41" s="800"/>
      <c r="T41" s="125" t="s">
        <v>571</v>
      </c>
      <c r="U41" s="746"/>
      <c r="V41" s="749"/>
      <c r="W41" s="750"/>
      <c r="X41" s="447"/>
      <c r="Y41" s="819"/>
      <c r="Z41" s="848"/>
      <c r="AA41" s="849"/>
      <c r="AB41" s="849"/>
      <c r="AC41" s="850"/>
    </row>
    <row r="42" spans="1:30" s="34" customFormat="1" ht="48.75" customHeight="1" x14ac:dyDescent="0.25">
      <c r="A42" s="813"/>
      <c r="B42" s="809"/>
      <c r="C42" s="810"/>
      <c r="D42" s="810"/>
      <c r="E42" s="811"/>
      <c r="F42" s="37" t="s">
        <v>165</v>
      </c>
      <c r="G42" s="295" t="s">
        <v>432</v>
      </c>
      <c r="H42" s="296"/>
      <c r="I42" s="296"/>
      <c r="J42" s="297"/>
      <c r="K42" s="295" t="s">
        <v>433</v>
      </c>
      <c r="L42" s="296"/>
      <c r="M42" s="296"/>
      <c r="N42" s="297"/>
      <c r="O42" s="657" t="s">
        <v>151</v>
      </c>
      <c r="P42" s="658"/>
      <c r="Q42" s="659"/>
      <c r="R42" s="751" t="s">
        <v>541</v>
      </c>
      <c r="S42" s="800"/>
      <c r="T42" s="125" t="s">
        <v>571</v>
      </c>
      <c r="U42" s="746"/>
      <c r="V42" s="749"/>
      <c r="W42" s="750"/>
      <c r="X42" s="447"/>
      <c r="Y42" s="819"/>
      <c r="Z42" s="698"/>
      <c r="AA42" s="699"/>
      <c r="AB42" s="699"/>
      <c r="AC42" s="844"/>
    </row>
    <row r="43" spans="1:30" ht="52.5" customHeight="1" x14ac:dyDescent="0.25">
      <c r="A43" s="807" t="s">
        <v>352</v>
      </c>
      <c r="B43" s="581" t="s">
        <v>353</v>
      </c>
      <c r="C43" s="582"/>
      <c r="D43" s="582"/>
      <c r="E43" s="583"/>
      <c r="F43" s="38" t="s">
        <v>139</v>
      </c>
      <c r="G43" s="286" t="s">
        <v>363</v>
      </c>
      <c r="H43" s="287"/>
      <c r="I43" s="287"/>
      <c r="J43" s="288"/>
      <c r="K43" s="295" t="s">
        <v>364</v>
      </c>
      <c r="L43" s="296"/>
      <c r="M43" s="296"/>
      <c r="N43" s="297"/>
      <c r="O43" s="816" t="s">
        <v>652</v>
      </c>
      <c r="P43" s="749"/>
      <c r="Q43" s="750"/>
      <c r="R43" s="746" t="s">
        <v>541</v>
      </c>
      <c r="S43" s="750"/>
      <c r="T43" s="124"/>
      <c r="U43" s="340"/>
      <c r="V43" s="134"/>
      <c r="W43" s="135"/>
      <c r="X43" s="366">
        <v>0</v>
      </c>
      <c r="Y43" s="740"/>
      <c r="Z43" s="456" t="s">
        <v>499</v>
      </c>
      <c r="AA43" s="457"/>
      <c r="AB43" s="457"/>
      <c r="AC43" s="458"/>
    </row>
    <row r="44" spans="1:30" ht="30.75" customHeight="1" x14ac:dyDescent="0.25">
      <c r="A44" s="808"/>
      <c r="B44" s="337"/>
      <c r="C44" s="338"/>
      <c r="D44" s="338"/>
      <c r="E44" s="339"/>
      <c r="F44" s="38" t="s">
        <v>141</v>
      </c>
      <c r="G44" s="286" t="s">
        <v>354</v>
      </c>
      <c r="H44" s="287"/>
      <c r="I44" s="287"/>
      <c r="J44" s="288"/>
      <c r="K44" s="295" t="s">
        <v>360</v>
      </c>
      <c r="L44" s="296"/>
      <c r="M44" s="296"/>
      <c r="N44" s="297"/>
      <c r="O44" s="746" t="s">
        <v>347</v>
      </c>
      <c r="P44" s="749"/>
      <c r="Q44" s="750"/>
      <c r="R44" s="746" t="s">
        <v>541</v>
      </c>
      <c r="S44" s="750"/>
      <c r="T44" s="95"/>
      <c r="U44" s="340"/>
      <c r="V44" s="134"/>
      <c r="W44" s="135"/>
      <c r="X44" s="450"/>
      <c r="Y44" s="491"/>
      <c r="Z44" s="494"/>
      <c r="AA44" s="492"/>
      <c r="AB44" s="492"/>
      <c r="AC44" s="495"/>
    </row>
    <row r="45" spans="1:30" ht="39.75" customHeight="1" x14ac:dyDescent="0.25">
      <c r="A45" s="39" t="s">
        <v>355</v>
      </c>
      <c r="B45" s="295" t="s">
        <v>561</v>
      </c>
      <c r="C45" s="296"/>
      <c r="D45" s="296"/>
      <c r="E45" s="297"/>
      <c r="F45" s="37" t="s">
        <v>139</v>
      </c>
      <c r="G45" s="295" t="s">
        <v>356</v>
      </c>
      <c r="H45" s="296"/>
      <c r="I45" s="296"/>
      <c r="J45" s="297"/>
      <c r="K45" s="295" t="s">
        <v>365</v>
      </c>
      <c r="L45" s="296"/>
      <c r="M45" s="296"/>
      <c r="N45" s="297"/>
      <c r="O45" s="657" t="s">
        <v>167</v>
      </c>
      <c r="P45" s="658"/>
      <c r="Q45" s="659"/>
      <c r="R45" s="746" t="s">
        <v>541</v>
      </c>
      <c r="S45" s="750"/>
      <c r="T45" s="95"/>
      <c r="U45" s="657"/>
      <c r="V45" s="658"/>
      <c r="W45" s="659"/>
      <c r="X45" s="320">
        <v>21000</v>
      </c>
      <c r="Y45" s="321"/>
      <c r="Z45" s="657" t="s">
        <v>314</v>
      </c>
      <c r="AA45" s="658"/>
      <c r="AB45" s="658"/>
      <c r="AC45" s="818"/>
    </row>
    <row r="46" spans="1:30" ht="47.25" customHeight="1" thickBot="1" x14ac:dyDescent="0.3">
      <c r="A46" s="56" t="s">
        <v>357</v>
      </c>
      <c r="B46" s="298" t="s">
        <v>358</v>
      </c>
      <c r="C46" s="299"/>
      <c r="D46" s="299"/>
      <c r="E46" s="300"/>
      <c r="F46" s="40" t="s">
        <v>139</v>
      </c>
      <c r="G46" s="298" t="s">
        <v>366</v>
      </c>
      <c r="H46" s="299"/>
      <c r="I46" s="299"/>
      <c r="J46" s="300"/>
      <c r="K46" s="298" t="s">
        <v>367</v>
      </c>
      <c r="L46" s="299"/>
      <c r="M46" s="299"/>
      <c r="N46" s="300"/>
      <c r="O46" s="317" t="s">
        <v>149</v>
      </c>
      <c r="P46" s="318"/>
      <c r="Q46" s="319"/>
      <c r="R46" s="817" t="s">
        <v>541</v>
      </c>
      <c r="S46" s="817"/>
      <c r="T46" s="101"/>
      <c r="U46" s="301" t="s">
        <v>369</v>
      </c>
      <c r="V46" s="302"/>
      <c r="W46" s="303"/>
      <c r="X46" s="322">
        <v>42000</v>
      </c>
      <c r="Y46" s="323"/>
      <c r="Z46" s="301" t="s">
        <v>314</v>
      </c>
      <c r="AA46" s="302"/>
      <c r="AB46" s="302"/>
      <c r="AC46" s="851"/>
      <c r="AD46" s="69">
        <f>SUM(X38:Y46)</f>
        <v>38741000</v>
      </c>
    </row>
    <row r="47" spans="1:30" ht="15.75" thickTop="1" x14ac:dyDescent="0.25"/>
    <row r="48" spans="1:30" x14ac:dyDescent="0.25">
      <c r="A48" s="216" t="s">
        <v>162</v>
      </c>
      <c r="B48" s="217"/>
      <c r="C48" s="217"/>
      <c r="D48" s="217"/>
      <c r="E48" s="218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64">
        <f>SUM(AD14,AD31,AD46)</f>
        <v>52245704</v>
      </c>
      <c r="Y48" s="164"/>
      <c r="Z48" s="35"/>
      <c r="AA48" s="35"/>
      <c r="AB48" s="35"/>
      <c r="AC48" s="35"/>
    </row>
    <row r="49" spans="1:29" x14ac:dyDescent="0.25">
      <c r="A49" s="219"/>
      <c r="B49" s="220"/>
      <c r="C49" s="220"/>
      <c r="D49" s="220"/>
      <c r="E49" s="221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64"/>
      <c r="Y49" s="164"/>
      <c r="Z49" s="35"/>
      <c r="AA49" s="35"/>
      <c r="AB49" s="35"/>
      <c r="AC49" s="35"/>
    </row>
  </sheetData>
  <mergeCells count="207">
    <mergeCell ref="A1:AC1"/>
    <mergeCell ref="A2:D4"/>
    <mergeCell ref="E2:AC4"/>
    <mergeCell ref="Z38:AC39"/>
    <mergeCell ref="Z40:AC42"/>
    <mergeCell ref="Z43:AC44"/>
    <mergeCell ref="Z46:AC46"/>
    <mergeCell ref="Z11:AC11"/>
    <mergeCell ref="U11:W11"/>
    <mergeCell ref="B9:E10"/>
    <mergeCell ref="F9:F10"/>
    <mergeCell ref="G9:J10"/>
    <mergeCell ref="K9:N10"/>
    <mergeCell ref="O9:Q10"/>
    <mergeCell ref="R9:S10"/>
    <mergeCell ref="A5:D8"/>
    <mergeCell ref="U9:W10"/>
    <mergeCell ref="X9:Y10"/>
    <mergeCell ref="A9:A10"/>
    <mergeCell ref="Z9:AC10"/>
    <mergeCell ref="E5:AC8"/>
    <mergeCell ref="G11:J11"/>
    <mergeCell ref="G14:J14"/>
    <mergeCell ref="K11:N11"/>
    <mergeCell ref="Z19:AC20"/>
    <mergeCell ref="O19:Q20"/>
    <mergeCell ref="E15:AC18"/>
    <mergeCell ref="A15:D18"/>
    <mergeCell ref="X14:Y14"/>
    <mergeCell ref="Z14:AC14"/>
    <mergeCell ref="U14:W14"/>
    <mergeCell ref="G19:J20"/>
    <mergeCell ref="U23:W23"/>
    <mergeCell ref="R21:S21"/>
    <mergeCell ref="R22:S22"/>
    <mergeCell ref="U21:W21"/>
    <mergeCell ref="U22:W22"/>
    <mergeCell ref="O21:Q21"/>
    <mergeCell ref="X21:Y23"/>
    <mergeCell ref="Z21:AC23"/>
    <mergeCell ref="K14:N14"/>
    <mergeCell ref="O14:Q14"/>
    <mergeCell ref="R14:S14"/>
    <mergeCell ref="K19:N20"/>
    <mergeCell ref="U19:W20"/>
    <mergeCell ref="X19:Y20"/>
    <mergeCell ref="O25:Q25"/>
    <mergeCell ref="O26:Q26"/>
    <mergeCell ref="O27:Q27"/>
    <mergeCell ref="A21:A23"/>
    <mergeCell ref="R23:S23"/>
    <mergeCell ref="R12:S12"/>
    <mergeCell ref="A11:A13"/>
    <mergeCell ref="B21:E23"/>
    <mergeCell ref="B14:E14"/>
    <mergeCell ref="A19:A20"/>
    <mergeCell ref="B19:E20"/>
    <mergeCell ref="F19:F20"/>
    <mergeCell ref="R19:S20"/>
    <mergeCell ref="G22:J22"/>
    <mergeCell ref="G23:J23"/>
    <mergeCell ref="K22:N22"/>
    <mergeCell ref="K23:N23"/>
    <mergeCell ref="O22:Q22"/>
    <mergeCell ref="O23:Q23"/>
    <mergeCell ref="G21:J21"/>
    <mergeCell ref="K21:N21"/>
    <mergeCell ref="B11:E13"/>
    <mergeCell ref="G13:J13"/>
    <mergeCell ref="K13:N13"/>
    <mergeCell ref="O13:Q13"/>
    <mergeCell ref="R13:S13"/>
    <mergeCell ref="U13:W13"/>
    <mergeCell ref="G12:J12"/>
    <mergeCell ref="K12:N12"/>
    <mergeCell ref="O12:Q12"/>
    <mergeCell ref="O11:Q11"/>
    <mergeCell ref="R11:S11"/>
    <mergeCell ref="U12:W12"/>
    <mergeCell ref="B24:E27"/>
    <mergeCell ref="A24:A27"/>
    <mergeCell ref="G24:J24"/>
    <mergeCell ref="G25:J25"/>
    <mergeCell ref="G26:J26"/>
    <mergeCell ref="G27:J27"/>
    <mergeCell ref="R27:S27"/>
    <mergeCell ref="U27:W27"/>
    <mergeCell ref="X31:Y31"/>
    <mergeCell ref="R24:S24"/>
    <mergeCell ref="R25:S25"/>
    <mergeCell ref="R26:S26"/>
    <mergeCell ref="U24:W24"/>
    <mergeCell ref="U25:W25"/>
    <mergeCell ref="U26:W26"/>
    <mergeCell ref="B28:E31"/>
    <mergeCell ref="A28:A31"/>
    <mergeCell ref="K29:N29"/>
    <mergeCell ref="K30:N30"/>
    <mergeCell ref="O30:Q30"/>
    <mergeCell ref="O29:Q29"/>
    <mergeCell ref="R29:S29"/>
    <mergeCell ref="R30:S30"/>
    <mergeCell ref="U29:W29"/>
    <mergeCell ref="G28:J28"/>
    <mergeCell ref="G29:J29"/>
    <mergeCell ref="G30:J30"/>
    <mergeCell ref="G31:J31"/>
    <mergeCell ref="K28:N28"/>
    <mergeCell ref="O28:Q28"/>
    <mergeCell ref="R28:S28"/>
    <mergeCell ref="U28:W28"/>
    <mergeCell ref="X28:Y28"/>
    <mergeCell ref="X29:Y29"/>
    <mergeCell ref="X30:Y30"/>
    <mergeCell ref="K31:N31"/>
    <mergeCell ref="O31:Q31"/>
    <mergeCell ref="R31:S31"/>
    <mergeCell ref="U31:W31"/>
    <mergeCell ref="U30:W30"/>
    <mergeCell ref="F36:F37"/>
    <mergeCell ref="G36:J37"/>
    <mergeCell ref="K36:N37"/>
    <mergeCell ref="O36:Q37"/>
    <mergeCell ref="A36:A37"/>
    <mergeCell ref="B36:E37"/>
    <mergeCell ref="R46:S46"/>
    <mergeCell ref="A32:D35"/>
    <mergeCell ref="E32:AC35"/>
    <mergeCell ref="O41:Q41"/>
    <mergeCell ref="G45:J45"/>
    <mergeCell ref="K45:N45"/>
    <mergeCell ref="O45:Q45"/>
    <mergeCell ref="G43:J43"/>
    <mergeCell ref="G44:J44"/>
    <mergeCell ref="G38:J38"/>
    <mergeCell ref="K38:N38"/>
    <mergeCell ref="U46:W46"/>
    <mergeCell ref="Z45:AC45"/>
    <mergeCell ref="R45:S45"/>
    <mergeCell ref="U42:W42"/>
    <mergeCell ref="X40:Y42"/>
    <mergeCell ref="X46:Y46"/>
    <mergeCell ref="U39:W39"/>
    <mergeCell ref="X48:Y49"/>
    <mergeCell ref="B40:E42"/>
    <mergeCell ref="A40:A42"/>
    <mergeCell ref="G40:J40"/>
    <mergeCell ref="K40:N40"/>
    <mergeCell ref="R39:S39"/>
    <mergeCell ref="A38:A39"/>
    <mergeCell ref="B38:E39"/>
    <mergeCell ref="G42:J42"/>
    <mergeCell ref="K42:N42"/>
    <mergeCell ref="O42:Q42"/>
    <mergeCell ref="G39:J39"/>
    <mergeCell ref="K39:N39"/>
    <mergeCell ref="O39:Q39"/>
    <mergeCell ref="A48:E49"/>
    <mergeCell ref="O43:Q43"/>
    <mergeCell ref="O44:Q44"/>
    <mergeCell ref="B46:E46"/>
    <mergeCell ref="G46:J46"/>
    <mergeCell ref="K46:N46"/>
    <mergeCell ref="O46:Q46"/>
    <mergeCell ref="O40:Q40"/>
    <mergeCell ref="G41:J41"/>
    <mergeCell ref="K41:N41"/>
    <mergeCell ref="X43:Y44"/>
    <mergeCell ref="B45:E45"/>
    <mergeCell ref="B43:E44"/>
    <mergeCell ref="A43:A44"/>
    <mergeCell ref="R40:S40"/>
    <mergeCell ref="U40:W40"/>
    <mergeCell ref="R41:S41"/>
    <mergeCell ref="U45:W45"/>
    <mergeCell ref="X45:Y45"/>
    <mergeCell ref="U41:W41"/>
    <mergeCell ref="R42:S42"/>
    <mergeCell ref="U43:W43"/>
    <mergeCell ref="U44:W44"/>
    <mergeCell ref="R43:S43"/>
    <mergeCell ref="R44:S44"/>
    <mergeCell ref="K43:N43"/>
    <mergeCell ref="T9:T10"/>
    <mergeCell ref="T19:T20"/>
    <mergeCell ref="T36:T37"/>
    <mergeCell ref="R36:S37"/>
    <mergeCell ref="Z12:AC13"/>
    <mergeCell ref="X12:Y13"/>
    <mergeCell ref="K44:N44"/>
    <mergeCell ref="X24:Y27"/>
    <mergeCell ref="Z24:AC27"/>
    <mergeCell ref="O38:Q38"/>
    <mergeCell ref="R38:S38"/>
    <mergeCell ref="U38:W38"/>
    <mergeCell ref="X38:Y39"/>
    <mergeCell ref="U36:W37"/>
    <mergeCell ref="X36:Y37"/>
    <mergeCell ref="Z36:AC37"/>
    <mergeCell ref="Z30:AC30"/>
    <mergeCell ref="Z29:AC29"/>
    <mergeCell ref="Z28:AC28"/>
    <mergeCell ref="Z31:AC31"/>
    <mergeCell ref="X11:Y11"/>
    <mergeCell ref="K24:N26"/>
    <mergeCell ref="K27:N27"/>
    <mergeCell ref="O24:Q24"/>
  </mergeCells>
  <pageMargins left="0.7" right="0.7" top="0.78740157499999996" bottom="0.78740157499999996" header="0.3" footer="0.3"/>
  <pageSetup paperSize="8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opLeftCell="A7" workbookViewId="0">
      <selection activeCell="AD26" sqref="AD26"/>
    </sheetView>
  </sheetViews>
  <sheetFormatPr defaultRowHeight="15" x14ac:dyDescent="0.25"/>
  <cols>
    <col min="20" max="20" width="14.5703125" style="34" customWidth="1"/>
  </cols>
  <sheetData>
    <row r="1" spans="1:30" ht="16.5" thickTop="1" thickBot="1" x14ac:dyDescent="0.3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1"/>
    </row>
    <row r="2" spans="1:30" ht="15.75" customHeight="1" thickTop="1" x14ac:dyDescent="0.25">
      <c r="A2" s="761" t="s">
        <v>64</v>
      </c>
      <c r="B2" s="270"/>
      <c r="C2" s="270"/>
      <c r="D2" s="762"/>
      <c r="E2" s="269" t="s">
        <v>122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30" x14ac:dyDescent="0.25">
      <c r="A3" s="763"/>
      <c r="B3" s="273"/>
      <c r="C3" s="273"/>
      <c r="D3" s="764"/>
      <c r="E3" s="272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/>
    </row>
    <row r="4" spans="1:30" ht="15.75" thickBot="1" x14ac:dyDescent="0.3">
      <c r="A4" s="765"/>
      <c r="B4" s="276"/>
      <c r="C4" s="276"/>
      <c r="D4" s="766"/>
      <c r="E4" s="275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7"/>
    </row>
    <row r="5" spans="1:30" ht="15.75" customHeight="1" thickTop="1" x14ac:dyDescent="0.25">
      <c r="A5" s="662" t="s">
        <v>2</v>
      </c>
      <c r="B5" s="663"/>
      <c r="C5" s="663"/>
      <c r="D5" s="664"/>
      <c r="E5" s="239" t="s">
        <v>123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1"/>
    </row>
    <row r="6" spans="1:30" x14ac:dyDescent="0.25">
      <c r="A6" s="665"/>
      <c r="B6" s="666"/>
      <c r="C6" s="666"/>
      <c r="D6" s="667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4"/>
    </row>
    <row r="7" spans="1:30" x14ac:dyDescent="0.25">
      <c r="A7" s="665"/>
      <c r="B7" s="666"/>
      <c r="C7" s="666"/>
      <c r="D7" s="667"/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</row>
    <row r="8" spans="1:30" ht="15.75" thickBot="1" x14ac:dyDescent="0.3">
      <c r="A8" s="668"/>
      <c r="B8" s="669"/>
      <c r="C8" s="669"/>
      <c r="D8" s="670"/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1:30" ht="15.75" thickTop="1" x14ac:dyDescent="0.25">
      <c r="A9" s="691" t="s">
        <v>3</v>
      </c>
      <c r="B9" s="693" t="s">
        <v>5</v>
      </c>
      <c r="C9" s="694"/>
      <c r="D9" s="694"/>
      <c r="E9" s="695"/>
      <c r="F9" s="151" t="s">
        <v>3</v>
      </c>
      <c r="G9" s="693" t="s">
        <v>6</v>
      </c>
      <c r="H9" s="694"/>
      <c r="I9" s="694"/>
      <c r="J9" s="695"/>
      <c r="K9" s="693" t="s">
        <v>137</v>
      </c>
      <c r="L9" s="694"/>
      <c r="M9" s="694"/>
      <c r="N9" s="695"/>
      <c r="O9" s="693" t="s">
        <v>7</v>
      </c>
      <c r="P9" s="694"/>
      <c r="Q9" s="695"/>
      <c r="R9" s="693" t="s">
        <v>8</v>
      </c>
      <c r="S9" s="695"/>
      <c r="T9" s="151" t="s">
        <v>564</v>
      </c>
      <c r="U9" s="693" t="s">
        <v>4</v>
      </c>
      <c r="V9" s="694"/>
      <c r="W9" s="695"/>
      <c r="X9" s="165" t="s">
        <v>451</v>
      </c>
      <c r="Y9" s="165"/>
      <c r="Z9" s="693" t="s">
        <v>9</v>
      </c>
      <c r="AA9" s="694"/>
      <c r="AB9" s="694"/>
      <c r="AC9" s="738"/>
    </row>
    <row r="10" spans="1:30" ht="15.75" thickBot="1" x14ac:dyDescent="0.3">
      <c r="A10" s="692"/>
      <c r="B10" s="696"/>
      <c r="C10" s="697"/>
      <c r="D10" s="697"/>
      <c r="E10" s="425"/>
      <c r="F10" s="152"/>
      <c r="G10" s="696"/>
      <c r="H10" s="697"/>
      <c r="I10" s="697"/>
      <c r="J10" s="425"/>
      <c r="K10" s="696"/>
      <c r="L10" s="697"/>
      <c r="M10" s="697"/>
      <c r="N10" s="425"/>
      <c r="O10" s="696"/>
      <c r="P10" s="697"/>
      <c r="Q10" s="425"/>
      <c r="R10" s="696"/>
      <c r="S10" s="425"/>
      <c r="T10" s="152"/>
      <c r="U10" s="696"/>
      <c r="V10" s="697"/>
      <c r="W10" s="425"/>
      <c r="X10" s="166"/>
      <c r="Y10" s="166"/>
      <c r="Z10" s="696"/>
      <c r="AA10" s="697"/>
      <c r="AB10" s="697"/>
      <c r="AC10" s="739"/>
    </row>
    <row r="11" spans="1:30" ht="39" customHeight="1" thickTop="1" x14ac:dyDescent="0.25">
      <c r="A11" s="591" t="s">
        <v>124</v>
      </c>
      <c r="B11" s="596" t="s">
        <v>127</v>
      </c>
      <c r="C11" s="597"/>
      <c r="D11" s="597"/>
      <c r="E11" s="598"/>
      <c r="F11" s="7" t="s">
        <v>139</v>
      </c>
      <c r="G11" s="178" t="s">
        <v>209</v>
      </c>
      <c r="H11" s="179"/>
      <c r="I11" s="179"/>
      <c r="J11" s="180"/>
      <c r="K11" s="178" t="s">
        <v>210</v>
      </c>
      <c r="L11" s="179"/>
      <c r="M11" s="179"/>
      <c r="N11" s="180"/>
      <c r="O11" s="204" t="s">
        <v>149</v>
      </c>
      <c r="P11" s="251"/>
      <c r="Q11" s="256"/>
      <c r="R11" s="204" t="s">
        <v>529</v>
      </c>
      <c r="S11" s="256"/>
      <c r="T11" s="71"/>
      <c r="U11" s="204" t="s">
        <v>142</v>
      </c>
      <c r="V11" s="251"/>
      <c r="W11" s="256"/>
      <c r="X11" s="443">
        <v>1980000</v>
      </c>
      <c r="Y11" s="444"/>
      <c r="Z11" s="248" t="s">
        <v>143</v>
      </c>
      <c r="AA11" s="249"/>
      <c r="AB11" s="249"/>
      <c r="AC11" s="250"/>
    </row>
    <row r="12" spans="1:30" ht="30.75" customHeight="1" x14ac:dyDescent="0.25">
      <c r="A12" s="592"/>
      <c r="B12" s="488"/>
      <c r="C12" s="489"/>
      <c r="D12" s="489"/>
      <c r="E12" s="490"/>
      <c r="F12" s="11" t="s">
        <v>141</v>
      </c>
      <c r="G12" s="201" t="s">
        <v>140</v>
      </c>
      <c r="H12" s="202"/>
      <c r="I12" s="202"/>
      <c r="J12" s="203"/>
      <c r="K12" s="201" t="s">
        <v>138</v>
      </c>
      <c r="L12" s="202"/>
      <c r="M12" s="202"/>
      <c r="N12" s="203"/>
      <c r="O12" s="150" t="s">
        <v>150</v>
      </c>
      <c r="P12" s="148"/>
      <c r="Q12" s="149"/>
      <c r="R12" s="204" t="s">
        <v>529</v>
      </c>
      <c r="S12" s="256"/>
      <c r="T12" s="71"/>
      <c r="U12" s="150"/>
      <c r="V12" s="148"/>
      <c r="W12" s="149"/>
      <c r="X12" s="445"/>
      <c r="Y12" s="446"/>
      <c r="Z12" s="204"/>
      <c r="AA12" s="251"/>
      <c r="AB12" s="251"/>
      <c r="AC12" s="252"/>
    </row>
    <row r="13" spans="1:30" ht="30.75" customHeight="1" x14ac:dyDescent="0.25">
      <c r="A13" s="193" t="s">
        <v>125</v>
      </c>
      <c r="B13" s="227" t="s">
        <v>136</v>
      </c>
      <c r="C13" s="228"/>
      <c r="D13" s="228"/>
      <c r="E13" s="229"/>
      <c r="F13" s="11" t="s">
        <v>139</v>
      </c>
      <c r="G13" s="201" t="s">
        <v>152</v>
      </c>
      <c r="H13" s="202"/>
      <c r="I13" s="202"/>
      <c r="J13" s="203"/>
      <c r="K13" s="201" t="s">
        <v>153</v>
      </c>
      <c r="L13" s="202"/>
      <c r="M13" s="202"/>
      <c r="N13" s="203"/>
      <c r="O13" s="150" t="s">
        <v>163</v>
      </c>
      <c r="P13" s="148"/>
      <c r="Q13" s="149"/>
      <c r="R13" s="204" t="s">
        <v>529</v>
      </c>
      <c r="S13" s="256"/>
      <c r="T13" s="71"/>
      <c r="U13" s="150" t="s">
        <v>490</v>
      </c>
      <c r="V13" s="148"/>
      <c r="W13" s="149"/>
      <c r="X13" s="197">
        <v>800000</v>
      </c>
      <c r="Y13" s="198"/>
      <c r="Z13" s="145" t="s">
        <v>143</v>
      </c>
      <c r="AA13" s="146"/>
      <c r="AB13" s="146"/>
      <c r="AC13" s="330"/>
    </row>
    <row r="14" spans="1:30" ht="37.5" customHeight="1" x14ac:dyDescent="0.25">
      <c r="A14" s="592"/>
      <c r="B14" s="488"/>
      <c r="C14" s="489"/>
      <c r="D14" s="489"/>
      <c r="E14" s="490"/>
      <c r="F14" s="11" t="s">
        <v>141</v>
      </c>
      <c r="G14" s="201" t="s">
        <v>239</v>
      </c>
      <c r="H14" s="202"/>
      <c r="I14" s="202"/>
      <c r="J14" s="203"/>
      <c r="K14" s="253" t="s">
        <v>240</v>
      </c>
      <c r="L14" s="254"/>
      <c r="M14" s="254"/>
      <c r="N14" s="255"/>
      <c r="O14" s="150" t="s">
        <v>154</v>
      </c>
      <c r="P14" s="148"/>
      <c r="Q14" s="149"/>
      <c r="R14" s="204" t="s">
        <v>529</v>
      </c>
      <c r="S14" s="256"/>
      <c r="T14" s="71"/>
      <c r="U14" s="150"/>
      <c r="V14" s="148"/>
      <c r="W14" s="149"/>
      <c r="X14" s="328"/>
      <c r="Y14" s="329"/>
      <c r="Z14" s="334"/>
      <c r="AA14" s="335"/>
      <c r="AB14" s="335"/>
      <c r="AC14" s="336"/>
    </row>
    <row r="15" spans="1:30" s="34" customFormat="1" ht="61.5" customHeight="1" x14ac:dyDescent="0.25">
      <c r="A15" s="47" t="s">
        <v>126</v>
      </c>
      <c r="B15" s="648" t="s">
        <v>471</v>
      </c>
      <c r="C15" s="866"/>
      <c r="D15" s="866"/>
      <c r="E15" s="867"/>
      <c r="F15" s="11" t="s">
        <v>139</v>
      </c>
      <c r="G15" s="201" t="s">
        <v>468</v>
      </c>
      <c r="H15" s="202"/>
      <c r="I15" s="202"/>
      <c r="J15" s="203"/>
      <c r="K15" s="201" t="s">
        <v>494</v>
      </c>
      <c r="L15" s="202"/>
      <c r="M15" s="202"/>
      <c r="N15" s="203"/>
      <c r="O15" s="133" t="s">
        <v>280</v>
      </c>
      <c r="P15" s="134"/>
      <c r="Q15" s="135"/>
      <c r="R15" s="204" t="s">
        <v>529</v>
      </c>
      <c r="S15" s="256"/>
      <c r="T15" s="71"/>
      <c r="U15" s="150" t="s">
        <v>142</v>
      </c>
      <c r="V15" s="148"/>
      <c r="W15" s="149"/>
      <c r="X15" s="710">
        <v>3400000</v>
      </c>
      <c r="Y15" s="358"/>
      <c r="Z15" s="150" t="s">
        <v>454</v>
      </c>
      <c r="AA15" s="148"/>
      <c r="AB15" s="148"/>
      <c r="AC15" s="864"/>
    </row>
    <row r="16" spans="1:30" ht="63.75" customHeight="1" thickBot="1" x14ac:dyDescent="0.3">
      <c r="A16" s="50" t="s">
        <v>465</v>
      </c>
      <c r="B16" s="720" t="s">
        <v>128</v>
      </c>
      <c r="C16" s="721"/>
      <c r="D16" s="721"/>
      <c r="E16" s="722"/>
      <c r="F16" s="24" t="s">
        <v>139</v>
      </c>
      <c r="G16" s="874" t="s">
        <v>466</v>
      </c>
      <c r="H16" s="875"/>
      <c r="I16" s="875"/>
      <c r="J16" s="876"/>
      <c r="K16" s="874" t="s">
        <v>467</v>
      </c>
      <c r="L16" s="875"/>
      <c r="M16" s="875"/>
      <c r="N16" s="876"/>
      <c r="O16" s="868" t="s">
        <v>301</v>
      </c>
      <c r="P16" s="869"/>
      <c r="Q16" s="870"/>
      <c r="R16" s="204" t="s">
        <v>529</v>
      </c>
      <c r="S16" s="256"/>
      <c r="T16" s="70"/>
      <c r="U16" s="868" t="s">
        <v>562</v>
      </c>
      <c r="V16" s="869"/>
      <c r="W16" s="870"/>
      <c r="X16" s="865">
        <v>900000</v>
      </c>
      <c r="Y16" s="306"/>
      <c r="Z16" s="304" t="s">
        <v>143</v>
      </c>
      <c r="AA16" s="305"/>
      <c r="AB16" s="305"/>
      <c r="AC16" s="863"/>
      <c r="AD16" s="69">
        <f>SUM(X11:Y16)</f>
        <v>7080000</v>
      </c>
    </row>
    <row r="17" spans="1:30" ht="15.75" customHeight="1" thickTop="1" x14ac:dyDescent="0.25">
      <c r="A17" s="662" t="s">
        <v>2</v>
      </c>
      <c r="B17" s="663"/>
      <c r="C17" s="663"/>
      <c r="D17" s="664"/>
      <c r="E17" s="239" t="s">
        <v>129</v>
      </c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1"/>
    </row>
    <row r="18" spans="1:30" x14ac:dyDescent="0.25">
      <c r="A18" s="665"/>
      <c r="B18" s="666"/>
      <c r="C18" s="666"/>
      <c r="D18" s="667"/>
      <c r="E18" s="242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</row>
    <row r="19" spans="1:30" x14ac:dyDescent="0.25">
      <c r="A19" s="665"/>
      <c r="B19" s="666"/>
      <c r="C19" s="666"/>
      <c r="D19" s="667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4"/>
    </row>
    <row r="20" spans="1:30" ht="15.75" thickBot="1" x14ac:dyDescent="0.3">
      <c r="A20" s="665"/>
      <c r="B20" s="666"/>
      <c r="C20" s="666"/>
      <c r="D20" s="667"/>
      <c r="E20" s="245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7"/>
    </row>
    <row r="21" spans="1:30" ht="15.75" thickTop="1" x14ac:dyDescent="0.25">
      <c r="A21" s="691" t="s">
        <v>3</v>
      </c>
      <c r="B21" s="693" t="s">
        <v>5</v>
      </c>
      <c r="C21" s="694"/>
      <c r="D21" s="694"/>
      <c r="E21" s="695"/>
      <c r="F21" s="151" t="s">
        <v>3</v>
      </c>
      <c r="G21" s="693" t="s">
        <v>6</v>
      </c>
      <c r="H21" s="694"/>
      <c r="I21" s="694"/>
      <c r="J21" s="695"/>
      <c r="K21" s="693" t="s">
        <v>137</v>
      </c>
      <c r="L21" s="694"/>
      <c r="M21" s="694"/>
      <c r="N21" s="695"/>
      <c r="O21" s="693" t="s">
        <v>7</v>
      </c>
      <c r="P21" s="694"/>
      <c r="Q21" s="695"/>
      <c r="R21" s="693" t="s">
        <v>8</v>
      </c>
      <c r="S21" s="695"/>
      <c r="T21" s="151" t="s">
        <v>564</v>
      </c>
      <c r="U21" s="693" t="s">
        <v>4</v>
      </c>
      <c r="V21" s="694"/>
      <c r="W21" s="695"/>
      <c r="X21" s="165" t="s">
        <v>451</v>
      </c>
      <c r="Y21" s="165"/>
      <c r="Z21" s="693" t="s">
        <v>9</v>
      </c>
      <c r="AA21" s="694"/>
      <c r="AB21" s="694"/>
      <c r="AC21" s="738"/>
    </row>
    <row r="22" spans="1:30" ht="15.75" thickBot="1" x14ac:dyDescent="0.3">
      <c r="A22" s="692"/>
      <c r="B22" s="696"/>
      <c r="C22" s="697"/>
      <c r="D22" s="697"/>
      <c r="E22" s="425"/>
      <c r="F22" s="152"/>
      <c r="G22" s="696"/>
      <c r="H22" s="697"/>
      <c r="I22" s="697"/>
      <c r="J22" s="425"/>
      <c r="K22" s="696"/>
      <c r="L22" s="697"/>
      <c r="M22" s="697"/>
      <c r="N22" s="425"/>
      <c r="O22" s="696"/>
      <c r="P22" s="697"/>
      <c r="Q22" s="425"/>
      <c r="R22" s="696"/>
      <c r="S22" s="425"/>
      <c r="T22" s="152"/>
      <c r="U22" s="696"/>
      <c r="V22" s="697"/>
      <c r="W22" s="425"/>
      <c r="X22" s="166"/>
      <c r="Y22" s="166"/>
      <c r="Z22" s="696"/>
      <c r="AA22" s="697"/>
      <c r="AB22" s="697"/>
      <c r="AC22" s="739"/>
    </row>
    <row r="23" spans="1:30" ht="30.75" customHeight="1" thickTop="1" x14ac:dyDescent="0.25">
      <c r="A23" s="223" t="s">
        <v>130</v>
      </c>
      <c r="B23" s="175" t="s">
        <v>133</v>
      </c>
      <c r="C23" s="176"/>
      <c r="D23" s="176"/>
      <c r="E23" s="177"/>
      <c r="F23" s="7" t="s">
        <v>139</v>
      </c>
      <c r="G23" s="178" t="s">
        <v>145</v>
      </c>
      <c r="H23" s="179"/>
      <c r="I23" s="179"/>
      <c r="J23" s="180"/>
      <c r="K23" s="178" t="s">
        <v>147</v>
      </c>
      <c r="L23" s="179"/>
      <c r="M23" s="179"/>
      <c r="N23" s="180"/>
      <c r="O23" s="204" t="s">
        <v>149</v>
      </c>
      <c r="P23" s="251"/>
      <c r="Q23" s="256"/>
      <c r="R23" s="204" t="s">
        <v>529</v>
      </c>
      <c r="S23" s="256"/>
      <c r="T23" s="71"/>
      <c r="U23" s="204"/>
      <c r="V23" s="251"/>
      <c r="W23" s="256"/>
      <c r="X23" s="859">
        <v>1600000</v>
      </c>
      <c r="Y23" s="860"/>
      <c r="Z23" s="871" t="s">
        <v>143</v>
      </c>
      <c r="AA23" s="872"/>
      <c r="AB23" s="872"/>
      <c r="AC23" s="873"/>
    </row>
    <row r="24" spans="1:30" ht="29.25" customHeight="1" x14ac:dyDescent="0.25">
      <c r="A24" s="224"/>
      <c r="B24" s="178"/>
      <c r="C24" s="179"/>
      <c r="D24" s="179"/>
      <c r="E24" s="180"/>
      <c r="F24" s="11" t="s">
        <v>141</v>
      </c>
      <c r="G24" s="201" t="s">
        <v>146</v>
      </c>
      <c r="H24" s="202"/>
      <c r="I24" s="202"/>
      <c r="J24" s="203"/>
      <c r="K24" s="253" t="s">
        <v>148</v>
      </c>
      <c r="L24" s="254"/>
      <c r="M24" s="254"/>
      <c r="N24" s="255"/>
      <c r="O24" s="150" t="s">
        <v>151</v>
      </c>
      <c r="P24" s="148"/>
      <c r="Q24" s="149"/>
      <c r="R24" s="204" t="s">
        <v>529</v>
      </c>
      <c r="S24" s="256"/>
      <c r="T24" s="71"/>
      <c r="U24" s="150" t="s">
        <v>142</v>
      </c>
      <c r="V24" s="148"/>
      <c r="W24" s="149"/>
      <c r="X24" s="861"/>
      <c r="Y24" s="862"/>
      <c r="Z24" s="204"/>
      <c r="AA24" s="251"/>
      <c r="AB24" s="251"/>
      <c r="AC24" s="252"/>
    </row>
    <row r="25" spans="1:30" ht="30.75" customHeight="1" x14ac:dyDescent="0.25">
      <c r="A25" s="59" t="s">
        <v>131</v>
      </c>
      <c r="B25" s="213" t="s">
        <v>134</v>
      </c>
      <c r="C25" s="214"/>
      <c r="D25" s="214"/>
      <c r="E25" s="215"/>
      <c r="F25" s="46"/>
      <c r="G25" s="853"/>
      <c r="H25" s="854"/>
      <c r="I25" s="854"/>
      <c r="J25" s="855"/>
      <c r="K25" s="853"/>
      <c r="L25" s="854"/>
      <c r="M25" s="854"/>
      <c r="N25" s="855"/>
      <c r="O25" s="159" t="s">
        <v>144</v>
      </c>
      <c r="P25" s="160"/>
      <c r="Q25" s="161"/>
      <c r="R25" s="230"/>
      <c r="S25" s="232"/>
      <c r="T25" s="75"/>
      <c r="U25" s="230"/>
      <c r="V25" s="231"/>
      <c r="W25" s="232"/>
      <c r="X25" s="230"/>
      <c r="Y25" s="232"/>
      <c r="Z25" s="230" t="s">
        <v>491</v>
      </c>
      <c r="AA25" s="231"/>
      <c r="AB25" s="231"/>
      <c r="AC25" s="385"/>
    </row>
    <row r="26" spans="1:30" ht="45" customHeight="1" thickBot="1" x14ac:dyDescent="0.3">
      <c r="A26" s="20" t="s">
        <v>132</v>
      </c>
      <c r="B26" s="233" t="s">
        <v>135</v>
      </c>
      <c r="C26" s="234"/>
      <c r="D26" s="234"/>
      <c r="E26" s="235"/>
      <c r="F26" s="19" t="s">
        <v>139</v>
      </c>
      <c r="G26" s="233" t="s">
        <v>211</v>
      </c>
      <c r="H26" s="234"/>
      <c r="I26" s="234"/>
      <c r="J26" s="235"/>
      <c r="K26" s="856" t="s">
        <v>212</v>
      </c>
      <c r="L26" s="857"/>
      <c r="M26" s="857"/>
      <c r="N26" s="858"/>
      <c r="O26" s="142" t="s">
        <v>188</v>
      </c>
      <c r="P26" s="144"/>
      <c r="Q26" s="143"/>
      <c r="R26" s="852" t="s">
        <v>529</v>
      </c>
      <c r="S26" s="852"/>
      <c r="T26" s="102"/>
      <c r="U26" s="142" t="s">
        <v>157</v>
      </c>
      <c r="V26" s="144"/>
      <c r="W26" s="143"/>
      <c r="X26" s="834">
        <v>500000</v>
      </c>
      <c r="Y26" s="736"/>
      <c r="Z26" s="142" t="s">
        <v>232</v>
      </c>
      <c r="AA26" s="144"/>
      <c r="AB26" s="144"/>
      <c r="AC26" s="835"/>
      <c r="AD26" s="69">
        <f>SUM(X23:Y26)</f>
        <v>2100000</v>
      </c>
    </row>
    <row r="27" spans="1:30" ht="15.75" thickTop="1" x14ac:dyDescent="0.25"/>
    <row r="28" spans="1:30" x14ac:dyDescent="0.25">
      <c r="A28" s="216" t="s">
        <v>162</v>
      </c>
      <c r="B28" s="217"/>
      <c r="C28" s="217"/>
      <c r="D28" s="217"/>
      <c r="E28" s="21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5"/>
      <c r="U28" s="5"/>
      <c r="V28" s="5"/>
      <c r="W28" s="5"/>
      <c r="X28" s="164">
        <f>SUM(AD16,AD26)</f>
        <v>9180000</v>
      </c>
      <c r="Y28" s="164"/>
      <c r="Z28" s="5"/>
      <c r="AA28" s="5"/>
      <c r="AB28" s="5"/>
      <c r="AC28" s="5"/>
    </row>
    <row r="29" spans="1:30" x14ac:dyDescent="0.25">
      <c r="A29" s="219"/>
      <c r="B29" s="220"/>
      <c r="C29" s="220"/>
      <c r="D29" s="220"/>
      <c r="E29" s="22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35"/>
      <c r="U29" s="5"/>
      <c r="V29" s="5"/>
      <c r="W29" s="5"/>
      <c r="X29" s="164"/>
      <c r="Y29" s="164"/>
      <c r="Z29" s="5"/>
      <c r="AA29" s="5"/>
      <c r="AB29" s="5"/>
      <c r="AC29" s="5"/>
    </row>
  </sheetData>
  <mergeCells count="105">
    <mergeCell ref="A1:AC1"/>
    <mergeCell ref="A2:D4"/>
    <mergeCell ref="E5:AC8"/>
    <mergeCell ref="E2:AC4"/>
    <mergeCell ref="X11:Y12"/>
    <mergeCell ref="Z11:AC12"/>
    <mergeCell ref="A9:A10"/>
    <mergeCell ref="B9:E10"/>
    <mergeCell ref="F9:F10"/>
    <mergeCell ref="G9:J10"/>
    <mergeCell ref="K9:N10"/>
    <mergeCell ref="U9:W10"/>
    <mergeCell ref="X9:Y10"/>
    <mergeCell ref="Z9:AC10"/>
    <mergeCell ref="O9:Q10"/>
    <mergeCell ref="R9:S10"/>
    <mergeCell ref="B11:E12"/>
    <mergeCell ref="A11:A12"/>
    <mergeCell ref="G11:J11"/>
    <mergeCell ref="K11:N11"/>
    <mergeCell ref="O11:Q11"/>
    <mergeCell ref="R11:S11"/>
    <mergeCell ref="U11:W11"/>
    <mergeCell ref="A5:D8"/>
    <mergeCell ref="K12:N12"/>
    <mergeCell ref="G12:J12"/>
    <mergeCell ref="O12:Q12"/>
    <mergeCell ref="R12:S12"/>
    <mergeCell ref="U12:W12"/>
    <mergeCell ref="G14:J14"/>
    <mergeCell ref="G16:J16"/>
    <mergeCell ref="K14:N14"/>
    <mergeCell ref="K16:N16"/>
    <mergeCell ref="G13:J13"/>
    <mergeCell ref="K13:N13"/>
    <mergeCell ref="O13:Q13"/>
    <mergeCell ref="R13:S13"/>
    <mergeCell ref="U13:W13"/>
    <mergeCell ref="O14:Q14"/>
    <mergeCell ref="R14:S14"/>
    <mergeCell ref="R16:S16"/>
    <mergeCell ref="U14:W14"/>
    <mergeCell ref="U16:W16"/>
    <mergeCell ref="G15:J15"/>
    <mergeCell ref="K15:N15"/>
    <mergeCell ref="O15:Q15"/>
    <mergeCell ref="R15:S15"/>
    <mergeCell ref="Z26:AC26"/>
    <mergeCell ref="Z25:AC25"/>
    <mergeCell ref="U24:W24"/>
    <mergeCell ref="U25:W25"/>
    <mergeCell ref="U26:W26"/>
    <mergeCell ref="X25:Y25"/>
    <mergeCell ref="X26:Y26"/>
    <mergeCell ref="Z23:AC24"/>
    <mergeCell ref="U21:W22"/>
    <mergeCell ref="X21:Y22"/>
    <mergeCell ref="Z21:AC22"/>
    <mergeCell ref="O24:Q24"/>
    <mergeCell ref="X23:Y24"/>
    <mergeCell ref="O21:Q22"/>
    <mergeCell ref="R21:S22"/>
    <mergeCell ref="Z16:AC16"/>
    <mergeCell ref="Z13:AC14"/>
    <mergeCell ref="Z15:AC15"/>
    <mergeCell ref="E17:AC20"/>
    <mergeCell ref="B13:E14"/>
    <mergeCell ref="A17:D20"/>
    <mergeCell ref="A21:A22"/>
    <mergeCell ref="B21:E22"/>
    <mergeCell ref="F21:F22"/>
    <mergeCell ref="G21:J22"/>
    <mergeCell ref="K21:N22"/>
    <mergeCell ref="A13:A14"/>
    <mergeCell ref="X16:Y16"/>
    <mergeCell ref="B16:E16"/>
    <mergeCell ref="X13:Y14"/>
    <mergeCell ref="B15:E15"/>
    <mergeCell ref="U15:W15"/>
    <mergeCell ref="X15:Y15"/>
    <mergeCell ref="O16:Q16"/>
    <mergeCell ref="T9:T10"/>
    <mergeCell ref="T21:T22"/>
    <mergeCell ref="B23:E24"/>
    <mergeCell ref="A28:E29"/>
    <mergeCell ref="X28:Y29"/>
    <mergeCell ref="A23:A24"/>
    <mergeCell ref="G23:J23"/>
    <mergeCell ref="K23:N23"/>
    <mergeCell ref="O23:Q23"/>
    <mergeCell ref="R23:S23"/>
    <mergeCell ref="U23:W23"/>
    <mergeCell ref="O25:Q25"/>
    <mergeCell ref="O26:Q26"/>
    <mergeCell ref="R24:S24"/>
    <mergeCell ref="R25:S25"/>
    <mergeCell ref="R26:S26"/>
    <mergeCell ref="B25:E25"/>
    <mergeCell ref="B26:E26"/>
    <mergeCell ref="G24:J24"/>
    <mergeCell ref="G25:J25"/>
    <mergeCell ref="G26:J26"/>
    <mergeCell ref="K24:N24"/>
    <mergeCell ref="K25:N25"/>
    <mergeCell ref="K26:N26"/>
  </mergeCells>
  <pageMargins left="0.7" right="0.7" top="0.78740157499999996" bottom="0.78740157499999996" header="0.3" footer="0.3"/>
  <pageSetup paperSize="8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4" workbookViewId="0">
      <selection activeCell="B19" sqref="B19:G19"/>
    </sheetView>
  </sheetViews>
  <sheetFormatPr defaultRowHeight="15" x14ac:dyDescent="0.25"/>
  <cols>
    <col min="1" max="1" width="24.85546875" customWidth="1"/>
    <col min="2" max="2" width="42.140625" customWidth="1"/>
    <col min="7" max="7" width="9" customWidth="1"/>
    <col min="12" max="12" width="10.85546875" bestFit="1" customWidth="1"/>
  </cols>
  <sheetData>
    <row r="1" spans="1:20" x14ac:dyDescent="0.25">
      <c r="A1" s="881" t="s">
        <v>579</v>
      </c>
      <c r="B1" s="881"/>
      <c r="C1" s="881"/>
      <c r="D1" s="881"/>
      <c r="E1" s="881"/>
      <c r="F1" s="881"/>
      <c r="G1" s="881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x14ac:dyDescent="0.25">
      <c r="A2" s="881"/>
      <c r="B2" s="881"/>
      <c r="C2" s="881"/>
      <c r="D2" s="881"/>
      <c r="E2" s="881"/>
      <c r="F2" s="881"/>
      <c r="G2" s="881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5">
      <c r="A3" s="105" t="s">
        <v>580</v>
      </c>
      <c r="B3" s="877" t="s">
        <v>582</v>
      </c>
      <c r="C3" s="877"/>
      <c r="D3" s="877"/>
      <c r="E3" s="877"/>
      <c r="F3" s="877"/>
      <c r="G3" s="877"/>
    </row>
    <row r="4" spans="1:20" s="34" customFormat="1" x14ac:dyDescent="0.25">
      <c r="A4" s="105" t="s">
        <v>588</v>
      </c>
      <c r="B4" s="877" t="s">
        <v>589</v>
      </c>
      <c r="C4" s="877"/>
      <c r="D4" s="877"/>
      <c r="E4" s="877"/>
      <c r="F4" s="877"/>
      <c r="G4" s="877"/>
    </row>
    <row r="5" spans="1:20" s="34" customFormat="1" x14ac:dyDescent="0.25">
      <c r="A5" s="105" t="s">
        <v>590</v>
      </c>
      <c r="B5" s="877" t="s">
        <v>591</v>
      </c>
      <c r="C5" s="877"/>
      <c r="D5" s="877"/>
      <c r="E5" s="877"/>
      <c r="F5" s="877"/>
      <c r="G5" s="877"/>
    </row>
    <row r="6" spans="1:20" s="34" customFormat="1" x14ac:dyDescent="0.25">
      <c r="A6" s="105" t="s">
        <v>544</v>
      </c>
      <c r="B6" s="877" t="s">
        <v>592</v>
      </c>
      <c r="C6" s="877"/>
      <c r="D6" s="877"/>
      <c r="E6" s="877"/>
      <c r="F6" s="877"/>
      <c r="G6" s="877"/>
    </row>
    <row r="7" spans="1:20" s="34" customFormat="1" x14ac:dyDescent="0.25">
      <c r="A7" s="105" t="s">
        <v>541</v>
      </c>
      <c r="B7" s="877" t="s">
        <v>598</v>
      </c>
      <c r="C7" s="877"/>
      <c r="D7" s="877"/>
      <c r="E7" s="877"/>
      <c r="F7" s="877"/>
      <c r="G7" s="877"/>
    </row>
    <row r="8" spans="1:20" s="34" customFormat="1" x14ac:dyDescent="0.25">
      <c r="A8" s="105" t="s">
        <v>602</v>
      </c>
      <c r="B8" s="877" t="s">
        <v>603</v>
      </c>
      <c r="C8" s="877"/>
      <c r="D8" s="877"/>
      <c r="E8" s="877"/>
      <c r="F8" s="877"/>
      <c r="G8" s="877"/>
    </row>
    <row r="9" spans="1:20" s="34" customFormat="1" x14ac:dyDescent="0.25">
      <c r="A9" s="105" t="s">
        <v>538</v>
      </c>
      <c r="B9" s="877" t="s">
        <v>593</v>
      </c>
      <c r="C9" s="877"/>
      <c r="D9" s="877"/>
      <c r="E9" s="877"/>
      <c r="F9" s="877"/>
      <c r="G9" s="877"/>
    </row>
    <row r="10" spans="1:20" s="34" customFormat="1" x14ac:dyDescent="0.25">
      <c r="A10" s="105" t="s">
        <v>543</v>
      </c>
      <c r="B10" s="878" t="s">
        <v>643</v>
      </c>
      <c r="C10" s="879"/>
      <c r="D10" s="879"/>
      <c r="E10" s="879"/>
      <c r="F10" s="879"/>
      <c r="G10" s="880"/>
    </row>
    <row r="11" spans="1:20" s="34" customFormat="1" x14ac:dyDescent="0.25">
      <c r="A11" s="105" t="s">
        <v>546</v>
      </c>
      <c r="B11" s="877" t="s">
        <v>604</v>
      </c>
      <c r="C11" s="877"/>
      <c r="D11" s="877"/>
      <c r="E11" s="877"/>
      <c r="F11" s="877"/>
      <c r="G11" s="877"/>
    </row>
    <row r="12" spans="1:20" x14ac:dyDescent="0.25">
      <c r="A12" s="105" t="s">
        <v>278</v>
      </c>
      <c r="B12" s="877" t="s">
        <v>583</v>
      </c>
      <c r="C12" s="877"/>
      <c r="D12" s="877"/>
      <c r="E12" s="877"/>
      <c r="F12" s="877"/>
      <c r="G12" s="877"/>
    </row>
    <row r="13" spans="1:20" x14ac:dyDescent="0.25">
      <c r="A13" s="105" t="s">
        <v>338</v>
      </c>
      <c r="B13" s="877" t="s">
        <v>584</v>
      </c>
      <c r="C13" s="877"/>
      <c r="D13" s="877"/>
      <c r="E13" s="877"/>
      <c r="F13" s="877"/>
      <c r="G13" s="877"/>
    </row>
    <row r="14" spans="1:20" x14ac:dyDescent="0.25">
      <c r="A14" s="105" t="s">
        <v>282</v>
      </c>
      <c r="B14" s="877" t="s">
        <v>585</v>
      </c>
      <c r="C14" s="877"/>
      <c r="D14" s="877"/>
      <c r="E14" s="877"/>
      <c r="F14" s="877"/>
      <c r="G14" s="877"/>
    </row>
    <row r="15" spans="1:20" x14ac:dyDescent="0.25">
      <c r="A15" s="105" t="s">
        <v>581</v>
      </c>
      <c r="B15" s="877" t="s">
        <v>586</v>
      </c>
      <c r="C15" s="877"/>
      <c r="D15" s="877"/>
      <c r="E15" s="877"/>
      <c r="F15" s="877"/>
      <c r="G15" s="877"/>
    </row>
    <row r="16" spans="1:20" x14ac:dyDescent="0.25">
      <c r="A16" s="105" t="s">
        <v>269</v>
      </c>
      <c r="B16" s="877" t="s">
        <v>587</v>
      </c>
      <c r="C16" s="877"/>
      <c r="D16" s="877"/>
      <c r="E16" s="877"/>
      <c r="F16" s="877"/>
      <c r="G16" s="877"/>
    </row>
    <row r="17" spans="1:12" x14ac:dyDescent="0.25">
      <c r="A17" s="105" t="s">
        <v>157</v>
      </c>
      <c r="B17" s="877" t="s">
        <v>601</v>
      </c>
      <c r="C17" s="877"/>
      <c r="D17" s="877"/>
      <c r="E17" s="877"/>
      <c r="F17" s="877"/>
      <c r="G17" s="877"/>
    </row>
    <row r="18" spans="1:12" x14ac:dyDescent="0.25">
      <c r="A18" s="105" t="s">
        <v>566</v>
      </c>
      <c r="B18" s="877" t="s">
        <v>613</v>
      </c>
      <c r="C18" s="877"/>
      <c r="D18" s="877"/>
      <c r="E18" s="877"/>
      <c r="F18" s="877"/>
      <c r="G18" s="877"/>
    </row>
    <row r="19" spans="1:12" x14ac:dyDescent="0.25">
      <c r="A19" s="105" t="s">
        <v>614</v>
      </c>
      <c r="B19" s="877" t="s">
        <v>615</v>
      </c>
      <c r="C19" s="877"/>
      <c r="D19" s="877"/>
      <c r="E19" s="877"/>
      <c r="F19" s="877"/>
      <c r="G19" s="877"/>
    </row>
    <row r="20" spans="1:12" x14ac:dyDescent="0.25">
      <c r="A20" s="105" t="s">
        <v>617</v>
      </c>
      <c r="B20" s="877" t="s">
        <v>618</v>
      </c>
      <c r="C20" s="877"/>
      <c r="D20" s="877"/>
      <c r="E20" s="877"/>
      <c r="F20" s="877"/>
      <c r="G20" s="877"/>
    </row>
    <row r="21" spans="1:12" x14ac:dyDescent="0.25">
      <c r="A21" s="105" t="s">
        <v>619</v>
      </c>
      <c r="B21" s="877" t="s">
        <v>620</v>
      </c>
      <c r="C21" s="877"/>
      <c r="D21" s="877"/>
      <c r="E21" s="877"/>
      <c r="F21" s="877"/>
      <c r="G21" s="877"/>
    </row>
    <row r="22" spans="1:12" x14ac:dyDescent="0.25">
      <c r="A22" s="105" t="s">
        <v>621</v>
      </c>
      <c r="B22" s="877" t="s">
        <v>622</v>
      </c>
      <c r="C22" s="877"/>
      <c r="D22" s="877"/>
      <c r="E22" s="877"/>
      <c r="F22" s="877"/>
      <c r="G22" s="877"/>
    </row>
    <row r="23" spans="1:12" x14ac:dyDescent="0.25">
      <c r="A23" s="105" t="s">
        <v>623</v>
      </c>
      <c r="B23" s="877" t="s">
        <v>624</v>
      </c>
      <c r="C23" s="877"/>
      <c r="D23" s="877"/>
      <c r="E23" s="877"/>
      <c r="F23" s="877"/>
      <c r="G23" s="877"/>
    </row>
    <row r="24" spans="1:12" x14ac:dyDescent="0.25">
      <c r="A24" s="105" t="s">
        <v>629</v>
      </c>
      <c r="B24" s="877" t="s">
        <v>630</v>
      </c>
      <c r="C24" s="877"/>
      <c r="D24" s="877"/>
      <c r="E24" s="877"/>
      <c r="F24" s="877"/>
      <c r="G24" s="877"/>
    </row>
    <row r="25" spans="1:12" x14ac:dyDescent="0.25">
      <c r="A25" s="105" t="s">
        <v>631</v>
      </c>
      <c r="B25" s="877" t="s">
        <v>632</v>
      </c>
      <c r="C25" s="877"/>
      <c r="D25" s="877"/>
      <c r="E25" s="877"/>
      <c r="F25" s="877"/>
      <c r="G25" s="877"/>
      <c r="L25" s="51"/>
    </row>
    <row r="26" spans="1:12" x14ac:dyDescent="0.25">
      <c r="A26" s="105" t="s">
        <v>633</v>
      </c>
      <c r="B26" s="877" t="s">
        <v>634</v>
      </c>
      <c r="C26" s="877"/>
      <c r="D26" s="877"/>
      <c r="E26" s="877"/>
      <c r="F26" s="877"/>
      <c r="G26" s="877"/>
    </row>
    <row r="27" spans="1:12" x14ac:dyDescent="0.25">
      <c r="A27" s="105" t="s">
        <v>636</v>
      </c>
      <c r="B27" s="878" t="s">
        <v>635</v>
      </c>
      <c r="C27" s="879"/>
      <c r="D27" s="879"/>
      <c r="E27" s="879"/>
      <c r="F27" s="879"/>
      <c r="G27" s="880"/>
    </row>
    <row r="28" spans="1:12" x14ac:dyDescent="0.25">
      <c r="A28" s="105" t="s">
        <v>637</v>
      </c>
      <c r="B28" s="878" t="s">
        <v>638</v>
      </c>
      <c r="C28" s="879"/>
      <c r="D28" s="879"/>
      <c r="E28" s="879"/>
      <c r="F28" s="879"/>
      <c r="G28" s="880"/>
    </row>
    <row r="29" spans="1:12" x14ac:dyDescent="0.25">
      <c r="A29" s="105" t="s">
        <v>612</v>
      </c>
      <c r="B29" s="877" t="s">
        <v>369</v>
      </c>
      <c r="C29" s="877"/>
      <c r="D29" s="877"/>
      <c r="E29" s="877"/>
      <c r="F29" s="877"/>
      <c r="G29" s="877"/>
    </row>
    <row r="30" spans="1:12" x14ac:dyDescent="0.25">
      <c r="A30" s="105" t="s">
        <v>610</v>
      </c>
      <c r="B30" s="877" t="s">
        <v>611</v>
      </c>
      <c r="C30" s="877"/>
      <c r="D30" s="877"/>
      <c r="E30" s="877"/>
      <c r="F30" s="877"/>
      <c r="G30" s="877"/>
    </row>
    <row r="31" spans="1:12" x14ac:dyDescent="0.25">
      <c r="A31" s="105" t="s">
        <v>143</v>
      </c>
      <c r="B31" s="877" t="s">
        <v>609</v>
      </c>
      <c r="C31" s="877"/>
      <c r="D31" s="877"/>
      <c r="E31" s="877"/>
      <c r="F31" s="877"/>
      <c r="G31" s="877"/>
    </row>
    <row r="32" spans="1:12" x14ac:dyDescent="0.25">
      <c r="A32" s="105" t="s">
        <v>606</v>
      </c>
      <c r="B32" s="877" t="s">
        <v>607</v>
      </c>
      <c r="C32" s="877"/>
      <c r="D32" s="877"/>
      <c r="E32" s="877"/>
      <c r="F32" s="877"/>
      <c r="G32" s="877"/>
    </row>
    <row r="33" spans="1:7" x14ac:dyDescent="0.25">
      <c r="A33" s="105" t="s">
        <v>605</v>
      </c>
      <c r="B33" s="877" t="s">
        <v>691</v>
      </c>
      <c r="C33" s="877"/>
      <c r="D33" s="877"/>
      <c r="E33" s="877"/>
      <c r="F33" s="877"/>
      <c r="G33" s="877"/>
    </row>
    <row r="34" spans="1:7" x14ac:dyDescent="0.25">
      <c r="A34" s="105" t="s">
        <v>599</v>
      </c>
      <c r="B34" s="877" t="s">
        <v>600</v>
      </c>
      <c r="C34" s="877"/>
      <c r="D34" s="877"/>
      <c r="E34" s="877"/>
      <c r="F34" s="877"/>
      <c r="G34" s="877"/>
    </row>
    <row r="35" spans="1:7" x14ac:dyDescent="0.25">
      <c r="A35" s="105" t="s">
        <v>596</v>
      </c>
      <c r="B35" s="877" t="s">
        <v>597</v>
      </c>
      <c r="C35" s="877"/>
      <c r="D35" s="877"/>
      <c r="E35" s="877"/>
      <c r="F35" s="877"/>
      <c r="G35" s="877"/>
    </row>
    <row r="36" spans="1:7" x14ac:dyDescent="0.25">
      <c r="A36" s="105" t="s">
        <v>594</v>
      </c>
      <c r="B36" s="877" t="s">
        <v>595</v>
      </c>
      <c r="C36" s="877"/>
      <c r="D36" s="877"/>
      <c r="E36" s="877"/>
      <c r="F36" s="877"/>
      <c r="G36" s="877"/>
    </row>
    <row r="37" spans="1:7" x14ac:dyDescent="0.25">
      <c r="A37" s="105" t="s">
        <v>639</v>
      </c>
      <c r="B37" s="877" t="s">
        <v>640</v>
      </c>
      <c r="C37" s="877"/>
      <c r="D37" s="877"/>
      <c r="E37" s="877"/>
      <c r="F37" s="877"/>
      <c r="G37" s="877"/>
    </row>
    <row r="38" spans="1:7" x14ac:dyDescent="0.25">
      <c r="A38" s="105" t="s">
        <v>641</v>
      </c>
      <c r="B38" s="877" t="s">
        <v>642</v>
      </c>
      <c r="C38" s="877"/>
      <c r="D38" s="877"/>
      <c r="E38" s="877"/>
      <c r="F38" s="877"/>
      <c r="G38" s="877"/>
    </row>
    <row r="39" spans="1:7" x14ac:dyDescent="0.25">
      <c r="A39" s="105" t="s">
        <v>644</v>
      </c>
      <c r="B39" s="878" t="s">
        <v>645</v>
      </c>
      <c r="C39" s="879"/>
      <c r="D39" s="879"/>
      <c r="E39" s="879"/>
      <c r="F39" s="879"/>
      <c r="G39" s="880"/>
    </row>
    <row r="40" spans="1:7" x14ac:dyDescent="0.25">
      <c r="A40" s="105" t="s">
        <v>646</v>
      </c>
      <c r="B40" s="877" t="s">
        <v>647</v>
      </c>
      <c r="C40" s="877"/>
      <c r="D40" s="877"/>
      <c r="E40" s="877"/>
      <c r="F40" s="877"/>
      <c r="G40" s="877"/>
    </row>
    <row r="41" spans="1:7" x14ac:dyDescent="0.25">
      <c r="A41" s="105" t="s">
        <v>648</v>
      </c>
      <c r="B41" s="877" t="s">
        <v>649</v>
      </c>
      <c r="C41" s="877"/>
      <c r="D41" s="877"/>
      <c r="E41" s="877"/>
      <c r="F41" s="877"/>
      <c r="G41" s="877"/>
    </row>
    <row r="42" spans="1:7" x14ac:dyDescent="0.25">
      <c r="A42" s="105" t="s">
        <v>650</v>
      </c>
      <c r="B42" s="877" t="s">
        <v>651</v>
      </c>
      <c r="C42" s="877"/>
      <c r="D42" s="877"/>
      <c r="E42" s="877"/>
      <c r="F42" s="877"/>
      <c r="G42" s="877"/>
    </row>
    <row r="43" spans="1:7" x14ac:dyDescent="0.25">
      <c r="A43" s="114" t="s">
        <v>675</v>
      </c>
      <c r="B43" s="877" t="s">
        <v>676</v>
      </c>
      <c r="C43" s="877"/>
      <c r="D43" s="877"/>
      <c r="E43" s="877"/>
      <c r="F43" s="877"/>
      <c r="G43" s="877"/>
    </row>
  </sheetData>
  <mergeCells count="42">
    <mergeCell ref="B43:G43"/>
    <mergeCell ref="B39:G39"/>
    <mergeCell ref="B40:G40"/>
    <mergeCell ref="B42:G42"/>
    <mergeCell ref="B41:G41"/>
    <mergeCell ref="B29:G29"/>
    <mergeCell ref="B38:G38"/>
    <mergeCell ref="B37:G37"/>
    <mergeCell ref="B36:G36"/>
    <mergeCell ref="B35:G35"/>
    <mergeCell ref="B34:G34"/>
    <mergeCell ref="B33:G33"/>
    <mergeCell ref="B32:G32"/>
    <mergeCell ref="B31:G31"/>
    <mergeCell ref="B30:G30"/>
    <mergeCell ref="A1:G2"/>
    <mergeCell ref="B3:G3"/>
    <mergeCell ref="B12:G12"/>
    <mergeCell ref="B13:G13"/>
    <mergeCell ref="B14:G14"/>
    <mergeCell ref="B4:G4"/>
    <mergeCell ref="B5:G5"/>
    <mergeCell ref="B6:G6"/>
    <mergeCell ref="B9:G9"/>
    <mergeCell ref="B10:G10"/>
    <mergeCell ref="B7:G7"/>
    <mergeCell ref="B8:G8"/>
    <mergeCell ref="B11:G11"/>
    <mergeCell ref="B15:G15"/>
    <mergeCell ref="B16:G16"/>
    <mergeCell ref="B27:G27"/>
    <mergeCell ref="B28:G28"/>
    <mergeCell ref="B20:G20"/>
    <mergeCell ref="B17:G17"/>
    <mergeCell ref="B25:G25"/>
    <mergeCell ref="B18:G18"/>
    <mergeCell ref="B19:G19"/>
    <mergeCell ref="B26:G26"/>
    <mergeCell ref="B21:G21"/>
    <mergeCell ref="B22:G22"/>
    <mergeCell ref="B23:G23"/>
    <mergeCell ref="B24:G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SC 1</vt:lpstr>
      <vt:lpstr>SC 2</vt:lpstr>
      <vt:lpstr>SC 3</vt:lpstr>
      <vt:lpstr>SC 4</vt:lpstr>
      <vt:lpstr>SC 5</vt:lpstr>
      <vt:lpstr>seznam zkratek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MVCR</dc:creator>
  <cp:lastModifiedBy>ZABRANSKÁ Andrea, Ing.</cp:lastModifiedBy>
  <cp:lastPrinted>2019-08-20T07:54:53Z</cp:lastPrinted>
  <dcterms:created xsi:type="dcterms:W3CDTF">2019-03-08T08:00:42Z</dcterms:created>
  <dcterms:modified xsi:type="dcterms:W3CDTF">2020-08-10T12:10:31Z</dcterms:modified>
</cp:coreProperties>
</file>