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codeName="ThisWorkbook"/>
  <xr:revisionPtr revIDLastSave="0" documentId="13_ncr:1_{C9ACC224-1259-478D-91DA-CD794E38EB69}" xr6:coauthVersionLast="46" xr6:coauthVersionMax="47" xr10:uidLastSave="{00000000-0000-0000-0000-000000000000}"/>
  <bookViews>
    <workbookView xWindow="-120" yWindow="-120" windowWidth="29040" windowHeight="15840" tabRatio="929" xr2:uid="{00000000-000D-0000-FFFF-FFFF00000000}"/>
  </bookViews>
  <sheets>
    <sheet name="Title" sheetId="9" r:id="rId1"/>
    <sheet name="Odpovědi na EO" sheetId="6" r:id="rId2"/>
    <sheet name="Prioritizace" sheetId="8" state="hidden" r:id="rId3"/>
    <sheet name="Seznamy+výpočty" sheetId="2" state="hidden" r:id="rId4"/>
    <sheet name="Seznamy_VLOOKUP" sheetId="4" state="hidden" r:id="rId5"/>
    <sheet name="Číslování_VLOOKUP" sheetId="5" state="hidden" r:id="rId6"/>
  </sheets>
  <externalReferences>
    <externalReference r:id="rId7"/>
  </externalReferences>
  <definedNames>
    <definedName name="_xlnm._FilterDatabase" localSheetId="1" hidden="1">'Odpovědi na EO'!$A$1:$A$34</definedName>
    <definedName name="_xlnm._FilterDatabase" localSheetId="2" hidden="1">Prioritizace!$A$2:$L$86</definedName>
    <definedName name="DropDownList">'Seznamy+výpočty'!$F$2:INDEX('Seznamy+výpočty'!$F$2:$F$96,MAX('Seznamy+výpočty'!$E$2:$E$96),1)</definedName>
    <definedName name="DropDownList2">'Seznamy+výpočty'!$H$9:$H$12</definedName>
    <definedName name="_xlnm.Print_Area" localSheetId="0">Title!$A$1:$K$65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 l="1"/>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2" i="2"/>
  <c r="E2" i="2" s="1"/>
  <c r="E71" i="2" l="1"/>
  <c r="E58" i="2"/>
  <c r="E50" i="2"/>
  <c r="E42" i="2"/>
  <c r="E26" i="2"/>
  <c r="E18" i="2"/>
  <c r="E54" i="2"/>
  <c r="E95" i="2"/>
  <c r="E91" i="2"/>
  <c r="E79" i="2"/>
  <c r="E59" i="2"/>
  <c r="E90" i="2"/>
  <c r="E74" i="2"/>
  <c r="E77" i="2"/>
  <c r="E82" i="2"/>
  <c r="E48" i="2"/>
  <c r="E40" i="2"/>
  <c r="E36" i="2"/>
  <c r="E55" i="2"/>
  <c r="E51" i="2"/>
  <c r="E47" i="2"/>
  <c r="E43" i="2"/>
  <c r="E35" i="2"/>
  <c r="E31" i="2"/>
  <c r="E27" i="2"/>
  <c r="E23" i="2"/>
  <c r="E19" i="2"/>
  <c r="E15" i="2"/>
  <c r="E3" i="2"/>
  <c r="E10" i="2"/>
  <c r="E75" i="2"/>
  <c r="E67" i="2"/>
  <c r="E39" i="2"/>
  <c r="E11" i="2"/>
  <c r="E7" i="2"/>
  <c r="E66" i="2"/>
  <c r="E94" i="2"/>
  <c r="E86" i="2"/>
  <c r="E78" i="2"/>
  <c r="E70" i="2"/>
  <c r="E62" i="2"/>
  <c r="E46" i="2"/>
  <c r="E38" i="2"/>
  <c r="E30" i="2"/>
  <c r="E22" i="2"/>
  <c r="E14" i="2"/>
  <c r="E6" i="2"/>
  <c r="E83" i="2"/>
  <c r="E34" i="2"/>
  <c r="E93" i="2"/>
  <c r="E89" i="2"/>
  <c r="E85" i="2"/>
  <c r="E81" i="2"/>
  <c r="E73" i="2"/>
  <c r="E69" i="2"/>
  <c r="E65" i="2"/>
  <c r="E61" i="2"/>
  <c r="E57" i="2"/>
  <c r="E53" i="2"/>
  <c r="E49" i="2"/>
  <c r="E45" i="2"/>
  <c r="E41" i="2"/>
  <c r="E37" i="2"/>
  <c r="E33" i="2"/>
  <c r="E29" i="2"/>
  <c r="E25" i="2"/>
  <c r="E21" i="2"/>
  <c r="E17" i="2"/>
  <c r="E13" i="2"/>
  <c r="E9" i="2"/>
  <c r="E5" i="2"/>
  <c r="E87" i="2"/>
  <c r="E63" i="2"/>
  <c r="E96" i="2"/>
  <c r="E92" i="2"/>
  <c r="E88" i="2"/>
  <c r="E84" i="2"/>
  <c r="E80" i="2"/>
  <c r="E76" i="2"/>
  <c r="E72" i="2"/>
  <c r="E68" i="2"/>
  <c r="E64" i="2"/>
  <c r="E60" i="2"/>
  <c r="E56" i="2"/>
  <c r="E52" i="2"/>
  <c r="E44" i="2"/>
  <c r="E32" i="2"/>
  <c r="E28" i="2"/>
  <c r="E24" i="2"/>
  <c r="E20" i="2"/>
  <c r="E16" i="2"/>
  <c r="E12" i="2"/>
  <c r="E8" i="2"/>
  <c r="E4" i="2"/>
  <c r="F2" i="2" l="1"/>
  <c r="F3" i="2"/>
  <c r="F19" i="2"/>
  <c r="F67" i="2"/>
  <c r="F4" i="2"/>
  <c r="F52" i="2"/>
  <c r="F84" i="2"/>
  <c r="F70" i="2"/>
  <c r="F21" i="2"/>
  <c r="F69" i="2"/>
  <c r="F10" i="2"/>
  <c r="F74" i="2"/>
  <c r="F23" i="2"/>
  <c r="F55" i="2"/>
  <c r="F87" i="2"/>
  <c r="F24" i="2"/>
  <c r="F40" i="2"/>
  <c r="F56" i="2"/>
  <c r="F88" i="2"/>
  <c r="F14" i="2"/>
  <c r="F42" i="2"/>
  <c r="F78" i="2"/>
  <c r="F9" i="2"/>
  <c r="F25" i="2"/>
  <c r="F41" i="2"/>
  <c r="F57" i="2"/>
  <c r="F73" i="2"/>
  <c r="F89" i="2"/>
  <c r="F18" i="2"/>
  <c r="F54" i="2"/>
  <c r="F82" i="2"/>
  <c r="F11" i="2"/>
  <c r="F27" i="2"/>
  <c r="F43" i="2"/>
  <c r="F59" i="2"/>
  <c r="F75" i="2"/>
  <c r="F91" i="2"/>
  <c r="F12" i="2"/>
  <c r="F28" i="2"/>
  <c r="F44" i="2"/>
  <c r="F60" i="2"/>
  <c r="F76" i="2"/>
  <c r="F92" i="2"/>
  <c r="F22" i="2"/>
  <c r="F50" i="2"/>
  <c r="F86" i="2"/>
  <c r="F13" i="2"/>
  <c r="F29" i="2"/>
  <c r="F45" i="2"/>
  <c r="F61" i="2"/>
  <c r="F77" i="2"/>
  <c r="F93" i="2"/>
  <c r="F30" i="2"/>
  <c r="F58" i="2"/>
  <c r="F90" i="2"/>
  <c r="F35" i="2"/>
  <c r="F51" i="2"/>
  <c r="F83" i="2"/>
  <c r="F20" i="2"/>
  <c r="F36" i="2"/>
  <c r="F68" i="2"/>
  <c r="F6" i="2"/>
  <c r="F34" i="2"/>
  <c r="F5" i="2"/>
  <c r="F37" i="2"/>
  <c r="F53" i="2"/>
  <c r="F85" i="2"/>
  <c r="F46" i="2"/>
  <c r="F7" i="2"/>
  <c r="F39" i="2"/>
  <c r="F71" i="2"/>
  <c r="F8" i="2"/>
  <c r="F72" i="2"/>
  <c r="F15" i="2"/>
  <c r="F31" i="2"/>
  <c r="F47" i="2"/>
  <c r="F63" i="2"/>
  <c r="F79" i="2"/>
  <c r="F95" i="2"/>
  <c r="F16" i="2"/>
  <c r="F32" i="2"/>
  <c r="F48" i="2"/>
  <c r="F64" i="2"/>
  <c r="F80" i="2"/>
  <c r="F96" i="2"/>
  <c r="F26" i="2"/>
  <c r="F62" i="2"/>
  <c r="F94" i="2"/>
  <c r="F17" i="2"/>
  <c r="F33" i="2"/>
  <c r="F49" i="2"/>
  <c r="F65" i="2"/>
  <c r="F81" i="2"/>
  <c r="F38" i="2"/>
  <c r="F66" i="2"/>
  <c r="J8" i="2" l="1"/>
</calcChain>
</file>

<file path=xl/sharedStrings.xml><?xml version="1.0" encoding="utf-8"?>
<sst xmlns="http://schemas.openxmlformats.org/spreadsheetml/2006/main" count="3064" uniqueCount="996">
  <si>
    <t>Komentář</t>
  </si>
  <si>
    <t>Základní podpora příjmu pro udržitelnost</t>
  </si>
  <si>
    <t>Doplňková redistributivní podpora příjmu pro udržitelnost</t>
  </si>
  <si>
    <t>Doplňková podpora příjmu pro mladé zemědělce – ke zvážení</t>
  </si>
  <si>
    <t>Režimy pro klima a životní prostředí - základní údržba trvalých travních porostů (TTP)  - bude doplněno</t>
  </si>
  <si>
    <t>Režimy pro klima a životní prostředí - podpora aplikace kvalitních organických nebo statkových hnojiv</t>
  </si>
  <si>
    <t>Režimy pro klima a životní prostředí -  podpora zeleného hnojení a dusík vázajících plodin</t>
  </si>
  <si>
    <t>Režimy pro klima a životní prostředí  - diverzifikace krajiny</t>
  </si>
  <si>
    <t>Režimy pro klima a životní prostředí  - režimy podporující jakost vody -  tvorba a údržba vegetačních pásů podél vodních toků</t>
  </si>
  <si>
    <t>Režimy pro klima a životní prostředí  - režimy podporující jakost vody -  infiltrační oblasti drenážních systémů v OPVZ</t>
  </si>
  <si>
    <t>Režimy pro klima a životní prostředí  - údržba krajinných prvků</t>
  </si>
  <si>
    <t>Režimy pro klima a životní prostředí -  vyrovnaná bilance živin</t>
  </si>
  <si>
    <t>Režimy pro klima a životní prostředí - udržování ploch na zemědělské půdě podporující biodiverzitu</t>
  </si>
  <si>
    <t>Režimy pro klima a životní prostředí -  podpora precizního zemědělství</t>
  </si>
  <si>
    <t>Režimy pro klima a životní prostředí - schémata eliminující větrnou erozi</t>
  </si>
  <si>
    <t>Režimy pro klima a životní prostředí - šetrný management ve vinicích a chmelnicích</t>
  </si>
  <si>
    <t>Režimy pro klima a životní prostředí - šetrný management v ovocných sadech</t>
  </si>
  <si>
    <t>Podpora příjmu vázaná na produkci chmele</t>
  </si>
  <si>
    <t>Podpora příjmu vázaná na produkci zeleniny</t>
  </si>
  <si>
    <t>Podpora příjmu vázaná na produkci ovoce</t>
  </si>
  <si>
    <t>Podpora příjmu vázaná na produkci mléka</t>
  </si>
  <si>
    <t>Podpora příjmu vázaná na chov ovcí a koz</t>
  </si>
  <si>
    <t>Podpora příjmu vázaná na produkci cukrové řepy</t>
  </si>
  <si>
    <t>Podpora příjmu vázaná na produkci konzumních brambor</t>
  </si>
  <si>
    <t>Podpora příjmu vázaná na produkci masa</t>
  </si>
  <si>
    <t>Podpora příjmu vázaná na produkci bílkovinných plodin</t>
  </si>
  <si>
    <t>Podpora příjmu vázaná na produkci škrobových brambor</t>
  </si>
  <si>
    <t>Intervence v sektoru ovoce a zelenina v rámci SOT</t>
  </si>
  <si>
    <t>Intervence v sektorů réva vinná a víno v rámci SOT</t>
  </si>
  <si>
    <t>Intervence v sektoru včelařství</t>
  </si>
  <si>
    <t>Intervence v sektoru brambor v rámci SOT</t>
  </si>
  <si>
    <t>Intervence v sektoru chovu nosnic</t>
  </si>
  <si>
    <t>Intervence v sektoru mléko v rámci SOT</t>
  </si>
  <si>
    <t>Intervence v sektoru okrasné rostliny v rámci SOT</t>
  </si>
  <si>
    <t>Oblasti s přírodními a jinými omezeními (ANC)</t>
  </si>
  <si>
    <t>Investice do zemědělských podniků</t>
  </si>
  <si>
    <t>Investice do zpracování zemědělských produktů</t>
  </si>
  <si>
    <t>Spolupráce při vývoji nových produktů, postupů a technologií v zemědělské prvovýrobě</t>
  </si>
  <si>
    <t>Spolupráce při zpracování zemědělských produktů</t>
  </si>
  <si>
    <t>Technologické investice v lesním hospodářství</t>
  </si>
  <si>
    <t>Investice do rozvoje lesnické infrastruktury</t>
  </si>
  <si>
    <t>Podpora horizontální a vertikální spolupráce mezi účastníky KDŘ</t>
  </si>
  <si>
    <t>Výstavba a modernizace zařízení na výrobu tvarovaných biopaliv</t>
  </si>
  <si>
    <t>Výstavba a modernizace bioplynové stanice</t>
  </si>
  <si>
    <t>Výstavba a modernizace výtopny na biomasu</t>
  </si>
  <si>
    <t>Technologie snižující emise GHG a NH3 v rostlinné výrobě</t>
  </si>
  <si>
    <t>Technologie snižující emise GHG a NH3 v živočišné výrobě</t>
  </si>
  <si>
    <t>Zalesňování zemědělské půdy</t>
  </si>
  <si>
    <t>Agrolesnictví</t>
  </si>
  <si>
    <t>Spolupráce v oblasti produkce a využití energetické biomasy</t>
  </si>
  <si>
    <t>Investice do obnovy kalamitních ploch (příprava půdy až zajištění)</t>
  </si>
  <si>
    <t>Protierozní, protipovodňová a retenční opatření v lesích</t>
  </si>
  <si>
    <t>AEKO Zatravňování orné půdy</t>
  </si>
  <si>
    <t>AEKO Meziplodiny</t>
  </si>
  <si>
    <t>Ekologické zemědělství</t>
  </si>
  <si>
    <t xml:space="preserve">Neproduktivní investice – pozemkové úpravy </t>
  </si>
  <si>
    <t>Neproduktivní investice do retence vody v krajině (mimo PÚ)</t>
  </si>
  <si>
    <t>AEKO – Ošetřování cenných travních porostů</t>
  </si>
  <si>
    <t>Ekologické zemědělství přispívající k biodiverzitě</t>
  </si>
  <si>
    <t>AEKO – Krajinotvorné sady</t>
  </si>
  <si>
    <t>AEKO – Podpora biodiverzity na orné půdě</t>
  </si>
  <si>
    <t>Oblasti Natura 2000 na zemědělské půdě</t>
  </si>
  <si>
    <t>Neproduktivní investice na podporu biodiverzity – tvorba krajinných prvků s vazbou na biodiverzitu a krajinu</t>
  </si>
  <si>
    <t>Neproduktivní investice na podporu biodiverzity – zabezpečení pasených hospodářských zvířat proti predátorům</t>
  </si>
  <si>
    <t>Lesnicko-environmentální a klimatické služby a ochrana lesů - Podpora šetrného sběru v rámci zachování genofondu</t>
  </si>
  <si>
    <t>Lesnicko-environmentální a klimatické služby a ochrana lesů - Zachování porostního typu hospodářského souboru</t>
  </si>
  <si>
    <t>Lesnicko-environmentální a klimatické služby a ochrana lesů  - Zachování habitatových stromů</t>
  </si>
  <si>
    <t>Investice do přeměn porostů náhradních dřevin (PND)</t>
  </si>
  <si>
    <t>Neproduktivní investice do udržitelného rozvoje rekreační funkce lesa</t>
  </si>
  <si>
    <t>Investice do ochrany melioračních a zpevňujících dřevin  (MZD)</t>
  </si>
  <si>
    <t>Založení činnosti mladého zemědělce</t>
  </si>
  <si>
    <t>Podpora podnikání – investice do nezemědělských činností</t>
  </si>
  <si>
    <t>Podpora agroturismu</t>
  </si>
  <si>
    <t>LEADER</t>
  </si>
  <si>
    <t>LEADER – spolupráce MAS</t>
  </si>
  <si>
    <t>AEKO – Integrovaná produkce</t>
  </si>
  <si>
    <t>AEKO -  Osevní postupy kukuřice a řepky olejky</t>
  </si>
  <si>
    <t>Snižování používání antimikrobik - selekční boxy pro prasata v předvýkrmu a ve výkrmu jako nástroj pro individuální péči o slabé nebo nemocné jedince</t>
  </si>
  <si>
    <t>Snižování používání antimikrobik  - Zvýšení obranyschopnosti v chovu prasat pomocí vakcinace prasnic, prasniček a selat - rozpracováno</t>
  </si>
  <si>
    <t>Snižování používání antimikrobik -  Zvýšení obranyschopnosti kura domácího proti patogenům pomocí vakcinace</t>
  </si>
  <si>
    <t>Snižování používání antimikrobik  - Zajištění dostatečné imunitní vybavenosti telat dojeného skotu včasným napájením mlezivem</t>
  </si>
  <si>
    <t>Snižování používání antimikrobik - Zajištění dostatečného příjmu mleziva novorozenými selaty - rozpracováno</t>
  </si>
  <si>
    <t>Dobré životní podmínky zvířat  - Zlepšení stájového prostředí v chovu dojeného skotu – dojnice a telata dojeného skotu do 2 měsíců věku</t>
  </si>
  <si>
    <t>Dobré životní podmínky zvířat  - Zvětšení lehacího prostoru v chovu dojnic</t>
  </si>
  <si>
    <t>Dobré životní podmínky zvířat - zajištění přístupu do výběhu pro krávy stojící na sucho</t>
  </si>
  <si>
    <t>Dobré životní podmínky zvířat  -zlepšení životních podmínek telat dojeného skotu – zajištění provedení odrohování telat dojeného skotu do 8. dne věku</t>
  </si>
  <si>
    <t>Dobré životní podmínky zvířat - zlepšení životních podmínek v chovu prasat - prasničky</t>
  </si>
  <si>
    <t>Dobré životní podmínky zvířat - zlepšení životních podmínek v chovu prasat - prasnice</t>
  </si>
  <si>
    <t>Dobré životní podmínky zvířat - zvětšení plochy pro odstavená selata</t>
  </si>
  <si>
    <t>Vyloučení  pobytu vysokobřezích, rodících a kojících prasnic v individuálních klecích</t>
  </si>
  <si>
    <t>Podpora změny technologie ustájení nosnic z klecových systémů na alternativní technologie (voliéry)</t>
  </si>
  <si>
    <t>Dobré životní podmínky zvířat - obohacení krmné směsi pro nosnice chované v bateriových obohacených klecích kvalitním vápníkem</t>
  </si>
  <si>
    <t>Dobré životní podmínky zvířat - Zlepšení životního prostředí nosnic a vykrmovaných kuřat ustájených v halách</t>
  </si>
  <si>
    <t>Podpora poradenství</t>
  </si>
  <si>
    <t>Podpora vzdělávání</t>
  </si>
  <si>
    <t>Podpora operačních skupin a projektů EIP</t>
  </si>
  <si>
    <t>Seznam intervencí</t>
  </si>
  <si>
    <t>VB + AP</t>
  </si>
  <si>
    <t>EY</t>
  </si>
  <si>
    <t>Tomáš Zídek</t>
  </si>
  <si>
    <t>Hodnotitel</t>
  </si>
  <si>
    <t>-</t>
  </si>
  <si>
    <t>Obsahuje?</t>
  </si>
  <si>
    <t>Ano</t>
  </si>
  <si>
    <t>Ne</t>
  </si>
  <si>
    <t>Částečně</t>
  </si>
  <si>
    <t>Není relevantní</t>
  </si>
  <si>
    <t>Zohledněno v
SP SZP?</t>
  </si>
  <si>
    <t>Typ intervence</t>
  </si>
  <si>
    <t>Nová</t>
  </si>
  <si>
    <t>Stejná jako v minulém období</t>
  </si>
  <si>
    <t>Modifikovaná</t>
  </si>
  <si>
    <t>Název intervence</t>
  </si>
  <si>
    <t>Č. intervence</t>
  </si>
  <si>
    <t>Hodnotitel2</t>
  </si>
  <si>
    <t>Intervence adresuje nové oblasti ochrany a zachování životního prostředí nebo řeší problémy zcela novým (inovativním) způsobem</t>
  </si>
  <si>
    <t>Cílová hodnota indikátoru podporuje plnění dlouhodobých národních závazků v oblasti klimatu a životního prostředí, a to prostřednictvím učiněných změn v nastavení intervence</t>
  </si>
  <si>
    <t>Cílová hodnota indikátoru podporuje plnění dlouhodobých národních závazků v oblasti klimatu a životního prostředí, a to díky zvýšení počtu potenciálních žadatelů</t>
  </si>
  <si>
    <r>
      <t xml:space="preserve">Specifické oblasti pro </t>
    </r>
    <r>
      <rPr>
        <b/>
        <sz val="10"/>
        <color theme="1"/>
        <rFont val="Arial"/>
        <family val="2"/>
        <charset val="238"/>
      </rPr>
      <t>STÁVAJÍCÍ</t>
    </r>
    <r>
      <rPr>
        <sz val="10"/>
        <color theme="1"/>
        <rFont val="Arial"/>
        <family val="2"/>
        <charset val="238"/>
      </rPr>
      <t xml:space="preserve"> intervence</t>
    </r>
  </si>
  <si>
    <r>
      <t xml:space="preserve">Specifické oblasti pro </t>
    </r>
    <r>
      <rPr>
        <b/>
        <sz val="10"/>
        <color theme="1"/>
        <rFont val="Arial"/>
        <family val="2"/>
        <charset val="238"/>
      </rPr>
      <t>MODIFIKOVANÉ</t>
    </r>
    <r>
      <rPr>
        <sz val="10"/>
        <color theme="1"/>
        <rFont val="Arial"/>
        <family val="2"/>
        <charset val="238"/>
      </rPr>
      <t xml:space="preserve"> intervence</t>
    </r>
  </si>
  <si>
    <r>
      <t xml:space="preserve">Specifické oblasti pro </t>
    </r>
    <r>
      <rPr>
        <b/>
        <sz val="10"/>
        <color theme="1"/>
        <rFont val="Arial"/>
        <family val="2"/>
        <charset val="238"/>
      </rPr>
      <t>NOVÉ</t>
    </r>
    <r>
      <rPr>
        <sz val="10"/>
        <color theme="1"/>
        <rFont val="Arial"/>
        <family val="2"/>
        <charset val="238"/>
      </rPr>
      <t xml:space="preserve"> intervence</t>
    </r>
  </si>
  <si>
    <r>
      <t xml:space="preserve">Oblasti </t>
    </r>
    <r>
      <rPr>
        <b/>
        <sz val="10"/>
        <rFont val="Arial"/>
        <family val="2"/>
        <charset val="238"/>
      </rPr>
      <t>SPOLEČNÉ</t>
    </r>
    <r>
      <rPr>
        <sz val="10"/>
        <rFont val="Arial"/>
        <family val="2"/>
        <charset val="238"/>
      </rPr>
      <t xml:space="preserve"> pro všechny typy intervencí</t>
    </r>
  </si>
  <si>
    <t>A1</t>
  </si>
  <si>
    <t>A2</t>
  </si>
  <si>
    <t>A3</t>
  </si>
  <si>
    <t>A4</t>
  </si>
  <si>
    <t>A5</t>
  </si>
  <si>
    <t>A6</t>
  </si>
  <si>
    <t>B1</t>
  </si>
  <si>
    <t>B2</t>
  </si>
  <si>
    <t>C1</t>
  </si>
  <si>
    <t>C2</t>
  </si>
  <si>
    <t>C3</t>
  </si>
  <si>
    <t>D1</t>
  </si>
  <si>
    <t>D2</t>
  </si>
  <si>
    <t>D3</t>
  </si>
  <si>
    <t>D4</t>
  </si>
  <si>
    <t>D5</t>
  </si>
  <si>
    <t>#</t>
  </si>
  <si>
    <t>Návrh intervence zohledňuje zkušenosti z předchozího období při nastavování parametrů intervence, cílových hodnot a milníků</t>
  </si>
  <si>
    <t>Jednotkové částky uvažované na jednotku výstupu jsou realistické vzhledem k dosažení cílových hodnot výsledkových indikátorů a potřeb, které má intervence řešit</t>
  </si>
  <si>
    <t>Byly při stanovení cílových hodnot a milníků vzaty v potaz zkušenosti z minulého/stávajícího období?
Zohlednit stávající zkušenosti, na základě expertní znalosti stavu a dostupných hodnocení zemědělské politiky (průběžné hodnocení PRV)</t>
  </si>
  <si>
    <t>Posoudit, zda sazba, uváděná na jednu jednotku výstupu, je dostatečná, pro dosažení zamýšlených cílů a pro řešení potřeb a problémů identifikovaných v podkladových analýzách</t>
  </si>
  <si>
    <t>Návrh a požadavky intervence mají předpoklad naplnit indikované cíle a řešit indikované problémy</t>
  </si>
  <si>
    <r>
      <t xml:space="preserve">Posoudit </t>
    </r>
    <r>
      <rPr>
        <b/>
        <sz val="9"/>
        <color theme="1"/>
        <rFont val="Arial"/>
        <family val="2"/>
        <charset val="238"/>
      </rPr>
      <t>Popis návrhu/požadavků intervence, které zajistí efektivní příspěvek k cíli</t>
    </r>
    <r>
      <rPr>
        <i/>
        <sz val="9"/>
        <color theme="1"/>
        <rFont val="Arial"/>
        <family val="2"/>
        <charset val="238"/>
      </rPr>
      <t xml:space="preserve"> u každé intervence, zda dostatečně logicky adresuje způsob, jakým intervence přispěje k požadovaným cílům</t>
    </r>
  </si>
  <si>
    <t>Podmínky a požadavky intervence, včetně podmíněnosti zajistí dostatečnou absorpční kapacitu na straně žadatelů</t>
  </si>
  <si>
    <t>Posoudit, zda podmínky intervence nejsou příliš restriktivní a zda zohledňují poznatky o absorpční kapacitě stávajících opatření (viz přehled čerpání a úspěšnosti intervencí ze stávajícího období)</t>
  </si>
  <si>
    <t xml:space="preserve">Příjemci budou mít k dispozici dostatečné kapacity pro realizaci intervencí v následujících ohledech:
- finanční prostředky, ať již vlastní nebo rozumně dostupné na trhu, pro vlastní příspěvek nebo další související náklady spojené s intervencí
- lidské zdroje, ať již z hlediska kapacity tak odborných znalostí, potřebných pro realizaci intervence
- zkušenost s realizací stejné nebo obdobné intervence v minulosti </t>
  </si>
  <si>
    <t>Posoudit rámcově, zda existuje předpoklad, že příjemci budou schopni intervence realizovat, ať již z finančních nebo jiných důvodů. Indikovat jakékoliv předpokládané problémy.</t>
  </si>
  <si>
    <t>Deklarované hodnoty výstupů přispějí k plánovaným cílům a výsledkům</t>
  </si>
  <si>
    <t>Posoudit, zda jsou uváděné hodnoty výstupů (počet ha, příjemců, atd.) dostatečné pro dosažení zamýšlených cílů a výsledků</t>
  </si>
  <si>
    <t>Pokud byly u intervence provedeny oproti stávajícímu období mírné změny, nepovedou tyto změny ke zhoršení absorpce, administrativního zatížení poskytovatele dotace nebo předpokládané účinnosti intervence?</t>
  </si>
  <si>
    <t>Mírné změny např. v rozsahu zasaženého území, případně v definici některých prvký intervence, např. typ porostu nebo mírná úprava způsobilých žadatelů</t>
  </si>
  <si>
    <t>Významnější změny provedené u intervence oproti stávajícímu období nepovedou ke zhoršení absorpce, administrativního zatížení poskytovatele dotace nebo předpokládané účinnosti intervence</t>
  </si>
  <si>
    <t>Jedná se o významnější změny ve způsobilosti, zaměření intervencí, způsob hodnocení žádostí, případně sloučení více intervencí do jedné, které povede k výraznějším změnám ve způsobu monitoringu a tím i možnou poptávku žadatelů</t>
  </si>
  <si>
    <t>Navržená intervence popisuje kvantifikaci dopadu změn na cílovou hodnotu, případně pouze rozlišení míry dopadu (nízký dopad, velký dopad apod.</t>
  </si>
  <si>
    <t>Posoudit, zda byly v intervenci zohledněny provedené změny co se týče očekávaných výstupů</t>
  </si>
  <si>
    <t>Byly vzaty v potaz zkušenosti ze zahraničí s realizací obdobných intervencí, např. formou studia hodnotících zpráv?</t>
  </si>
  <si>
    <t>Pokud nevyplývá z popisu intervence, připravit dotazy na gestora intervence</t>
  </si>
  <si>
    <t xml:space="preserve">Je kalkulace jednotkové a cílových hodnot výstupů intervence dostatečně logicky zdůvodněna a podložena? Byla kalkulace založena na studiích, případně dotaznících? </t>
  </si>
  <si>
    <t>Jsou podmínky a požadavky intervence nastaveny realisticky a lze předpokládat dostatečný zájem žadatelů?</t>
  </si>
  <si>
    <t>Pokud nejsou k dispozici objektivní data nebo informace, posoudit expertním odhadem</t>
  </si>
  <si>
    <t>Je pravděpodobné, že intervence přispěje k požadovaným cílům?</t>
  </si>
  <si>
    <t>Zhodnotit nastavení intervence, ale i plánovaný rozsah a objem, pokud je k dispozici</t>
  </si>
  <si>
    <t>Intervence podporuje plnění dlouhodobých národních závazků v oblasti klimatu a životního prostředí</t>
  </si>
  <si>
    <t>Prioritizace a shrnutí hodnocení intervence</t>
  </si>
  <si>
    <t>Na škále od 1 (nejméně) do 5 (v maximální míře) posuďte, jakým způsobem intervence přispěje k:</t>
  </si>
  <si>
    <t>E</t>
  </si>
  <si>
    <t>E1</t>
  </si>
  <si>
    <t>Naplnění daného specifického cíle dle Nařízení</t>
  </si>
  <si>
    <t>Naplnění dalších specifických cílů</t>
  </si>
  <si>
    <t>Kromě hlavního cíle, vidíte ještě vliv na další cíle? Pokud ano, uveďte který cíl a míru příspěvku</t>
  </si>
  <si>
    <t>E2</t>
  </si>
  <si>
    <t>E1.1</t>
  </si>
  <si>
    <t>E1.2</t>
  </si>
  <si>
    <t>E3</t>
  </si>
  <si>
    <t>Vyšším ambicím v oblasti životního prostředí a klimatu</t>
  </si>
  <si>
    <t>E4</t>
  </si>
  <si>
    <t>Snadné administraci a kontrolovatelnosti intervence</t>
  </si>
  <si>
    <t>Jak moc intervence přispívá ke zlepšení ŽP a klimatu. Týká se všech SC, ne jenom D, E a F!</t>
  </si>
  <si>
    <t>Zajištění dostatečné absorpční kapacity žadatelů</t>
  </si>
  <si>
    <t>Zda nejsou podmínky intervence příliš striktní a komplikované, zda existuje dostaečný počet žadatelů, atd.</t>
  </si>
  <si>
    <t>Zda nebude intervence pro SZIF příliš náročná na řízení a monitorování.</t>
  </si>
  <si>
    <t>Celková důležitost intervence pro cíle SZP</t>
  </si>
  <si>
    <t>Do jaké míry je investice zásadní a zároveň zastupitelná, tj. pokud by nebyla realizována, není k ní alternativa a mohl by být ohrožen stav zemědělství a/nebo ŽP/klima v ČR</t>
  </si>
  <si>
    <t>E5</t>
  </si>
  <si>
    <t>E6</t>
  </si>
  <si>
    <t>Celkové zhodnocení intervence</t>
  </si>
  <si>
    <t>Slovně shrňte několika větami hodnocení dané intervence, ať již v pozitivním nebo negativním duchu a formulujte doporučení pro MZe, zda intervenci ponechat, pozměnit či jakým způsobem s ní dále pracovat.</t>
  </si>
  <si>
    <t>Zde posoudit pouze vliv na specifický cíl, který je u intervence uveden jako první</t>
  </si>
  <si>
    <t>Nápověda/pokyny</t>
  </si>
  <si>
    <t>Číslo intervence</t>
  </si>
  <si>
    <t>Kapitola SP</t>
  </si>
  <si>
    <t>5.1.1</t>
  </si>
  <si>
    <t>Intervence byla posouzena odborným pracovištěm a je vyhovující pro dosažení potřeb. Byly využity i zkušenosti z minulého období.</t>
  </si>
  <si>
    <t>Intervence je nastavena jako roční platba na způsobilou výměru zemědělské půdy. Řeší jak ekonomickou životaschopnost, tak ekologické cíle, díky principu podmíněnosti</t>
  </si>
  <si>
    <t>Příjemců bude více než 30200. Platba se týká většiny zemědělců.</t>
  </si>
  <si>
    <t>Administrace podpor zůstáva nezměněna</t>
  </si>
  <si>
    <t>Intervence necílí primárně na řešení klimatických změn, ale díky povinnosti zemědělce dodržovat pravidla tzv. "podmíněnosti" má pozitivní vliv i na řešení klimatických změn.</t>
  </si>
  <si>
    <t>Vyšší ambice zde není zřejmá.</t>
  </si>
  <si>
    <t>Jedná se o zavedený intervenční nástroj</t>
  </si>
  <si>
    <t xml:space="preserve">Administrace je u tohoto typu intervence poměrně jednoduchá. </t>
  </si>
  <si>
    <t>Zásadní příspěvek k ekonomické udržitelnosti podniků</t>
  </si>
  <si>
    <t>Intervence splňuje základní cíl udržení ekonomické stability zemědělských podniků. Využívá dosavadních zkušeností. Dosud chybí vyčíslení výše i objemu podpor.</t>
  </si>
  <si>
    <t>Otázka</t>
  </si>
  <si>
    <t>Prioritizace</t>
  </si>
  <si>
    <t>5.1.2</t>
  </si>
  <si>
    <t>5.1.3</t>
  </si>
  <si>
    <t>5.1.4</t>
  </si>
  <si>
    <t>5.1.5</t>
  </si>
  <si>
    <t>5.1.6</t>
  </si>
  <si>
    <t>5.1.7</t>
  </si>
  <si>
    <t>5.1.8</t>
  </si>
  <si>
    <t>5.1.9</t>
  </si>
  <si>
    <t>5.1.10</t>
  </si>
  <si>
    <t>5.1.11</t>
  </si>
  <si>
    <t>5.1.12</t>
  </si>
  <si>
    <t>5.1.13</t>
  </si>
  <si>
    <t>5.1.14</t>
  </si>
  <si>
    <t>5.1.15</t>
  </si>
  <si>
    <t>5.1.16</t>
  </si>
  <si>
    <t>5.1.17</t>
  </si>
  <si>
    <t>5.1.18</t>
  </si>
  <si>
    <t>5.1.19</t>
  </si>
  <si>
    <t>5.1.20</t>
  </si>
  <si>
    <t>5.1.21</t>
  </si>
  <si>
    <t>5.1.22</t>
  </si>
  <si>
    <t>5.1.23</t>
  </si>
  <si>
    <t>5.1.24</t>
  </si>
  <si>
    <t>5.1.25</t>
  </si>
  <si>
    <t>5.1.26</t>
  </si>
  <si>
    <t>5.2.1</t>
  </si>
  <si>
    <t>5.2.2</t>
  </si>
  <si>
    <t>5.2.3</t>
  </si>
  <si>
    <t>5.2.4</t>
  </si>
  <si>
    <t>5.2.5</t>
  </si>
  <si>
    <t>5.2.6</t>
  </si>
  <si>
    <t>5.2.7</t>
  </si>
  <si>
    <t>5.3.1</t>
  </si>
  <si>
    <t>5.3.2</t>
  </si>
  <si>
    <t>5.3.3</t>
  </si>
  <si>
    <t>5.3.4</t>
  </si>
  <si>
    <t>5.3.5</t>
  </si>
  <si>
    <t>5.3.6</t>
  </si>
  <si>
    <t>5.3.7</t>
  </si>
  <si>
    <t>5.3.8</t>
  </si>
  <si>
    <t>5.3.9</t>
  </si>
  <si>
    <t>5.3.10</t>
  </si>
  <si>
    <t>5.3.11</t>
  </si>
  <si>
    <t>5.3.12</t>
  </si>
  <si>
    <t>5.3.13</t>
  </si>
  <si>
    <t>5.3.14</t>
  </si>
  <si>
    <t>5.3.15</t>
  </si>
  <si>
    <t>5.3.16</t>
  </si>
  <si>
    <t>5.3.17</t>
  </si>
  <si>
    <t>5.3.19</t>
  </si>
  <si>
    <t>5.3.20</t>
  </si>
  <si>
    <t>5.3.21</t>
  </si>
  <si>
    <t>5.3.22</t>
  </si>
  <si>
    <t>5.3.23</t>
  </si>
  <si>
    <t>5.3.24</t>
  </si>
  <si>
    <t>5.3.25</t>
  </si>
  <si>
    <t>5.3.26</t>
  </si>
  <si>
    <t>5.3.27</t>
  </si>
  <si>
    <t>5.3.28</t>
  </si>
  <si>
    <t>5.3.29</t>
  </si>
  <si>
    <t>5.3.30</t>
  </si>
  <si>
    <t>5.3.31</t>
  </si>
  <si>
    <t>5.3.32</t>
  </si>
  <si>
    <t>5.3.33</t>
  </si>
  <si>
    <t>5.3.34</t>
  </si>
  <si>
    <t>5.3.35</t>
  </si>
  <si>
    <t>5.3.36</t>
  </si>
  <si>
    <t>5.3.37</t>
  </si>
  <si>
    <t>5.3.38</t>
  </si>
  <si>
    <t>5.3.39</t>
  </si>
  <si>
    <t>5.3.41</t>
  </si>
  <si>
    <t>5.3.42</t>
  </si>
  <si>
    <t>5.3.43</t>
  </si>
  <si>
    <t>5.3.44</t>
  </si>
  <si>
    <t>5.3.45</t>
  </si>
  <si>
    <t>5.3.46</t>
  </si>
  <si>
    <t>5.3.47</t>
  </si>
  <si>
    <t>5.3.48</t>
  </si>
  <si>
    <t>5.3.49</t>
  </si>
  <si>
    <t>5.3.50</t>
  </si>
  <si>
    <t>5.3.51</t>
  </si>
  <si>
    <t>5.3.52</t>
  </si>
  <si>
    <t>A</t>
  </si>
  <si>
    <t>E,F,A</t>
  </si>
  <si>
    <t>F,A</t>
  </si>
  <si>
    <t>B</t>
  </si>
  <si>
    <t>D</t>
  </si>
  <si>
    <t>F</t>
  </si>
  <si>
    <t>G</t>
  </si>
  <si>
    <t>H</t>
  </si>
  <si>
    <t>I</t>
  </si>
  <si>
    <t>J</t>
  </si>
  <si>
    <t>Bodové hodnocení</t>
  </si>
  <si>
    <t>Jednotkové částky vycházejí z předchozí zkušenosti</t>
  </si>
  <si>
    <t>Popis je srozumitelný.</t>
  </si>
  <si>
    <t>Intervence splňuje základní cíl udržení stability zemědělských podniků. Využívá dosavadních zkušeností. Dosud chybí vyčíslení výše i objemu podpor.</t>
  </si>
  <si>
    <t>Intervence vykazuje vyšší ambici směrem k oblasti klimatu a životního prostředí</t>
  </si>
  <si>
    <t>Intervence splňuje základní cíl udržení ekonomické a personální stability zemědělských podniků. Využívá dosavadních zkušeností. Dosud chybí vyčíslení výše i objemu podpor.</t>
  </si>
  <si>
    <t>Zhoršení není očekáváno.</t>
  </si>
  <si>
    <t>E: ochrana půdy a vodní režim - významný vliv</t>
  </si>
  <si>
    <t>D: zmírňování dopadů změny klimatu - významný vliv</t>
  </si>
  <si>
    <t>F: ochrana biodiverzity - významný vliv</t>
  </si>
  <si>
    <t xml:space="preserve">Intervence významně přispívá </t>
  </si>
  <si>
    <t>Podmínky jsou vyzkoušeny v minulém období</t>
  </si>
  <si>
    <t>Vzhledem k očekávanému rozsahu je investice výzmamná</t>
  </si>
  <si>
    <t>Informace není k dispozici</t>
  </si>
  <si>
    <t>D: Změna klimatu</t>
  </si>
  <si>
    <t>F: ochrana biodiverzity</t>
  </si>
  <si>
    <t>Sazba byla posouzena odborným pracovištěm a zdá se vyhovující pro dosažení potřeb.</t>
  </si>
  <si>
    <t>Intervence směřuje především k cíli životaschopných příjmů u této komodity. Deklarovaný cíl zlepšení tržní orientace zde není zřejmý.</t>
  </si>
  <si>
    <t>Nastavení intervence formou roční sazby na výměru plochy</t>
  </si>
  <si>
    <t>Jedná se podporu na plochu, takže realizace intervence není problematická.</t>
  </si>
  <si>
    <t>Intervence je založena na analýzách ekonomiky pěstování chmele zpracovaných výzkumným ústavem UZEI.</t>
  </si>
  <si>
    <t>Výše platby teprve bude kalkulována dle přiděleného rozpočtu</t>
  </si>
  <si>
    <t>K zásadním změnám nedochází</t>
  </si>
  <si>
    <t>Intervence necílí na řešení klimatických změn, ale na ekonomickou udržitelnost</t>
  </si>
  <si>
    <t xml:space="preserve">Intervence splňuje základní cíl u ekonomické uržitelnosti sektoru chmele. </t>
  </si>
  <si>
    <t>Důležitá intervence exportní komodity ČR.</t>
  </si>
  <si>
    <t>Intervence je doložena analýzou ekonomiky pěstování zeleniny zpracovanou výzkumným ústavem UZEI.</t>
  </si>
  <si>
    <t>Intervence je založena na analýzách ekonomiky pěstování ovoce a je doložena v tabulkách zpracovaných výzkumným ústavem UZEI.</t>
  </si>
  <si>
    <t>Výše platby teprve bude kalkulována dle přiděleného rozpočtu, vychází se však ze zkušenosti předchozího období.</t>
  </si>
  <si>
    <t xml:space="preserve">Intervence splňuje základní cíl u ekonomické uržitelnosti sektoru ovoce. </t>
  </si>
  <si>
    <t>Důležitá intervence k podpoře soběstačnosti v produkci ovoce v ČR.</t>
  </si>
  <si>
    <t>Sazba byla posouzena odborným pracovištěm a zdá se vyhovující pro dosažení potřeb. Zkušenosti z předchozího období byly využity.</t>
  </si>
  <si>
    <t>Nastavení intervence formou roční sazby na velkou dobytčí jednotku ( VDJ )</t>
  </si>
  <si>
    <t>Jedná se podporu na VDJ, takže realizace intervence není problematická.</t>
  </si>
  <si>
    <t>Intervence je založena na analýzách ekonomiky chovu dojnic a je doložena v tabulkách zpracovaných výzkumným ústavem UZEI.</t>
  </si>
  <si>
    <t xml:space="preserve">Intervence splňuje základní cíl u ekonomické uržitelnosti sektoru produkce mléka. </t>
  </si>
  <si>
    <t>Důležitá intervence k podpoře soběstačnosti v produkci mléka v ČR.</t>
  </si>
  <si>
    <t>Intervence je založena na analýzách ekonomiky chovu ovcí a koz a je doložena v tabulkách zpracovaných výzkumným ústavem UZEI.</t>
  </si>
  <si>
    <t>Základní cíl ekonomické udržitelnosti je naplněn</t>
  </si>
  <si>
    <t>Jedná se o zavedený typ podpor, absorbční kapacita nebude problém.</t>
  </si>
  <si>
    <t xml:space="preserve">Intervence splňuje základní cíl u ekonomické uržitelnosti sektoru chovu ovcí a koz. </t>
  </si>
  <si>
    <t xml:space="preserve">Důležitá intervence k zachování chovů ovcí a koz v ČR. </t>
  </si>
  <si>
    <t>Sazba byla posouzena odborným pracovištěm a zdá se vyhovující pro dosažení potřeb. Z předchozího období byly využity analýzy ekonomiky pěstování cukrové řepy.</t>
  </si>
  <si>
    <t>Intervence směřuje především k cíli životaschopných příjmů u této komodity. Deklarovaný cíl zlepšení tržní orientace, výzkumu, technologie a digitalizace zde není zřejmý, neboť není obsažen v podmínkách plateb.</t>
  </si>
  <si>
    <t>V oblasti ŽP není tato intervence relevantní</t>
  </si>
  <si>
    <t xml:space="preserve">Intervence splňuje základní cíl u ekonomické uržitelnosti sektoru cukrové řepy. </t>
  </si>
  <si>
    <t xml:space="preserve">Důležitá intervence k podpoře soběstačnosti ve strategické surovině v ČR. </t>
  </si>
  <si>
    <t>Sazba byla posouzena odborným pracovištěm a zdá se vyhovující pro dosažení potřeb. Z předchozího období byly využity analýzy ekonomiky výkrmu býků</t>
  </si>
  <si>
    <t>Intervence směřuje především k cíli životaschopných příjmů u této komodity. Deklarovaný cíl zlepšení tržní orientace, výzkumu, technologie a digitalizace, systému kvality, bio produkce atd. zde není zřejmý, neboť není obsažen v podmínkách plateb.</t>
  </si>
  <si>
    <t>Nastavení intervence formou roční sazby na velkou dobytčí jednotku ( VDJ ) na masné tele</t>
  </si>
  <si>
    <t>Intervence je založena na analýzách ekonomiky výkrmu býků a je doložena v tabulkách zpracovaných výzkumným ústavem UZEI.</t>
  </si>
  <si>
    <t xml:space="preserve">Intervence splňuje základní cíl u ekonomické uržitelnosti sektoru hovězího masa. </t>
  </si>
  <si>
    <t>Upravená podpora, sazba byla posouzena odborným pracovištěm a bude ještě upřesněna.</t>
  </si>
  <si>
    <t>Intervence směřuje především k cíli životaschopných příjmů u této komodity. Hlavní  cíl je také zlepšení hospodaření s půdou.</t>
  </si>
  <si>
    <t>Pěstování bílkovinných plodin má důležité místo v osevním postupu a zlepšují strukturu půdy. Intervence proto řeší problémy s erozí a degradací půd.</t>
  </si>
  <si>
    <t>Intervence je doložena analýzou ekonomiky zpracovanou výzkumným ústavem UZEI.</t>
  </si>
  <si>
    <t>Zájem lze očekávat, ale může nastat problém s převisem nabídky bílkovinných plodin.</t>
  </si>
  <si>
    <t>Intervence není administrativně náročná</t>
  </si>
  <si>
    <t>Stávající podpora, sazba byla posouzena odborným pracovištěm a bude ještě upřesněna.</t>
  </si>
  <si>
    <t xml:space="preserve">Intervence směřuje především k cíli životaschopných příjmů u této komodity. </t>
  </si>
  <si>
    <t>Intervence je poskytována na plochu, proto s realizací nebude problém.</t>
  </si>
  <si>
    <t>Oproti dosavaním podporám z národních zdrojů dojde pouze k upřesnění výše sazby podpory.</t>
  </si>
  <si>
    <t>Součástí podmínek je dodržení Podmíněnosti. Je to sice duplicitní podmínka s podmínkami základní i redistributivní podpory, ale vliv na životní prostředí je zde zřejmý.</t>
  </si>
  <si>
    <t>Vyšší ambice v oblasti ŽP nejsou zřejmé.</t>
  </si>
  <si>
    <t>Zájem lze očekávat.</t>
  </si>
  <si>
    <t>Intervence se týká specifické komodity, pro celkové cíle SZP je důležitost menší.</t>
  </si>
  <si>
    <t>Jedná se o modifikovanou intervenci, zkušenosti z minulého tříletého období byly pro nastavení této intervence využity.</t>
  </si>
  <si>
    <t>Roční alokace je navržena, otázkou je, zda se podaří naplnit plánovaný počet organizací producentů.</t>
  </si>
  <si>
    <t>Příjemce podpory je Organizace producentů a podmínky intervence jsou velmi široké.  Nepředpokládáme problémy s absorpční kapacitou.</t>
  </si>
  <si>
    <t>Výčet uznatelných nákladů je velmi široký. Absorpční kapacita jistě překročí možnosti financování ze SZP</t>
  </si>
  <si>
    <t>Podmínky jsou jednoduché, záleží na ochotě producentů ke společným investicím.</t>
  </si>
  <si>
    <t>Jedná se o stávající intervenci, zkušenosti z minulého  období byly pro nastavení této intervence využity.</t>
  </si>
  <si>
    <t>Roční alokace je navržena, počet příjemců je odborně odhadnut dle výsledků z minulého období.</t>
  </si>
  <si>
    <t>Návrh typů intervencí je vhodný pro řešení problémů v sektoru révy vinné.</t>
  </si>
  <si>
    <t>Nepředpokládáme problémy s absorpční kapacitou.</t>
  </si>
  <si>
    <t>Z výledků minulého období lze usuzovat, že kapacita je dostatečná.</t>
  </si>
  <si>
    <t>Problémy v této oblasti neočekáváme</t>
  </si>
  <si>
    <t>Intervence řeší otázky klimatu formou příspěvku na obměnu vinic moderními odrůdami a rastrukturalizací vinic</t>
  </si>
  <si>
    <t>Podmínky jsou kontrolovatelné. Jedná se o investice.</t>
  </si>
  <si>
    <t>Důležitá intervence pro pěstitele révy vinné.</t>
  </si>
  <si>
    <t>Návrh typů intervencí je vhodný pro řešení problémů v sektoru včelařství.</t>
  </si>
  <si>
    <t xml:space="preserve">Podmínky jsou kontrolovatelné. </t>
  </si>
  <si>
    <t>Důležitá intervence pro chovatele včel.</t>
  </si>
  <si>
    <t>Jedná se o novou intervenci, na základě SWOT analýzy problémů v sektoru pěstování brambor.</t>
  </si>
  <si>
    <t>Roční alokace je navržena, počet příjemců je odborně odhadnut. Předpokládá se založení několika málo jednotek organizací producentů.</t>
  </si>
  <si>
    <t>Návrh typů intervencí je vhodný pro řešení problémů v sektoru pěstování brambor.</t>
  </si>
  <si>
    <t>Nepředpokládáme problémy s absorpční kapacitou. I když se jedná o nový typ intervence.</t>
  </si>
  <si>
    <t>Doplnit informaci o kapacitě sdružování producentů brambor.</t>
  </si>
  <si>
    <t>Problémy byly analyzovány výzkumným ústave UZEI.</t>
  </si>
  <si>
    <t>Doplnit informace</t>
  </si>
  <si>
    <t>Podmínky jsou nastaveny velkoryse a široce, pokud zemědělci založí očekávaný počet sdrožení producentů, nebude problém intervenci využít.</t>
  </si>
  <si>
    <t>Způsobilé výdaje jsou nastaveny velmi široce.</t>
  </si>
  <si>
    <t>Intervence uvádí zavedení technologií šetrných vůči životnímu prostředí, ale u technologiíí pěstování brambor by se jednalo o zavedení principů bioprodukce a k tomu zatím neexistuje žádné sdružení producentů.</t>
  </si>
  <si>
    <t>Důležitá intervence pro sektor brambor.</t>
  </si>
  <si>
    <t>Jedná se o novou intervenci, na základě SWOT analýzy problémů v sektoru chovů drůbeže.</t>
  </si>
  <si>
    <t>Návrh typů intervencí je vhodný pro řešení problémů v sektoru chovů nosnic.</t>
  </si>
  <si>
    <t>Nepředpokládáme problémy s absorpční kapacitou. I když se jedná o nový typ intervence. Podmínky intervence jsou poměrně široké.</t>
  </si>
  <si>
    <t>Problémy byly analyzovány výzkumným ústavem UZEI.</t>
  </si>
  <si>
    <t xml:space="preserve">Doplnit informace o případných studiích apod. </t>
  </si>
  <si>
    <t>Podmínky jsou nastaveny velkoryse a široce, pokud zemědělci založí očekávaný počet sdružení producentů, nebude problém intervenci využít.</t>
  </si>
  <si>
    <t>Intervence uvádí zavedení technologií šetrných vůči životnímu prostředí.</t>
  </si>
  <si>
    <t>Vyšší ambice jsou definovány, v oblasti nakládání s odpady apod.</t>
  </si>
  <si>
    <t>Intervence je důležitá pro chov nosnic</t>
  </si>
  <si>
    <t>Důležitá intervence pro sektor drůbeže obecně.</t>
  </si>
  <si>
    <t>Podmínky jsou nastaveny široce, zřejmě nebude problém intervenci využít.</t>
  </si>
  <si>
    <t>Jedná se o novou intervenci, na základě SWOT analýzy problémů v sektoru okrasné rostliny.</t>
  </si>
  <si>
    <t>Roční alokace je navržena. Také počet organizací producentů je odhadnut.</t>
  </si>
  <si>
    <t>Návrh typů intervencí je vhodný pro řešení problémů v sektoru okrasné rostliny.</t>
  </si>
  <si>
    <t>Intervence je důležitá pro poměrně malý sektor, ve kterém je velká konkurence dovozu.</t>
  </si>
  <si>
    <t>Nová odvětvová intervence, která se snaží pomoci sektoru okrasné rostliny, který byl dosud pod silným konkurečním tlakem ze zahraničí..</t>
  </si>
  <si>
    <t>Intervence směřuje především k cíli podpory životaschopnosti zemědělských podniků v horších přírodních podmínkách</t>
  </si>
  <si>
    <t>Jedná se o plošnou podporu všem  zemědělcům zemědělských podniků v horších přírodních podmínkách.</t>
  </si>
  <si>
    <t>Jedná se o plošnou podporu všem zemědělcům zemědělských podniků v horších přírodních podmínkách, nově se zavádí degresivní sazby.</t>
  </si>
  <si>
    <t>Administrace podpor zůstáva nezměněna, zavádí se nově degresivita plateb dle velikosti podniků.</t>
  </si>
  <si>
    <t xml:space="preserve">Intervence splňuje základní cíl udržení stability zemědělských podniků zemědělských podniků v horších přírodních podmínkách. Využívá dosavadních zkušeností. </t>
  </si>
  <si>
    <t>Intervence byla posouzena odborným pracovištěm a je vyhovující pro dosažení potřeb.</t>
  </si>
  <si>
    <t>Nastavení intervence vychází z dosavadních zkušeností.</t>
  </si>
  <si>
    <t>Jedná se o podporu investic v zemědělství, dosavadní zkušenosti dokládají dostatečnou absorpční kapacitu. Snížení podílu intervence ze 40ti% na 30% může u některých typů investic snížit zájem o podporu. Dosavadní praxe, kdy se za způsobilý výdaj považuje pouze nákup nového stroje, může být při snížení podílu intervece překážkou. Zemědělci se může vyplatit pořízení použitého stroje za nižší cenu bez intervence.</t>
  </si>
  <si>
    <t>Intervence řeší požadovanou modernizaci podniků, digitalizaci a automatizaci. Může připět i k cilům řešení klimatických změn, díky energeticky efektivnějším technologiím apod.</t>
  </si>
  <si>
    <t>Navržená mírná změna nemá vliv na administraci podpor.</t>
  </si>
  <si>
    <t>Intervence necílí na řešení klimatických změn, ale na slabé stránky českého zemědělství definované SWOT analýzou, nicméně modernizace a nákup energeticky a ekologicky efektivnějších technologií má pozitivní vliv i na řešení klimatických změn.</t>
  </si>
  <si>
    <t>Další cíle nejsou uvedeny, ale jsou možné. Například Zlepšení kvality produkce.</t>
  </si>
  <si>
    <t xml:space="preserve">Intervence byla posouzena odborným pracovištěm a je vyhovující pro dosažení potřeb. </t>
  </si>
  <si>
    <t>Jedná se o podporu investic v potravinářství. Snížení podílu intervence z dosavadních 40ti% na 30% může u některých typů investic snížit zájem o podporu. Dosavadní praxe, kdy se za způsobilý výdaj považuje pouze nákup nového stroje, může být při snížení podílu intervece překážkou. Zemědělci se může vyplatit pořízení použitého stroje za nižší cenu bez intervence.</t>
  </si>
  <si>
    <t>Intervence řeší požadovanou modernizaci potravinářských podniků. Může připět i k cilům řešení klimatických změn, díky energeticky efektivnějším technologiím apod.</t>
  </si>
  <si>
    <t>Odhaduje se cca 1000 podpořených projektů, což je dostatečně ambiciozní.</t>
  </si>
  <si>
    <t>Jedná se o podporu investic spolupracijících zemědělských podniků. Podmínka začlenění výzkumné investice do spolupracujících příjemců intervence je velmi potřebná modifikace stávajících podpor.</t>
  </si>
  <si>
    <t>Intervence řeší požadovanou modernizaci zemědělských  podniků. Může připět i k cilům řešení klimatických změn, díky energeticky efektivnějším technologiím apod.</t>
  </si>
  <si>
    <t>chybí odhad počtu spolupracujích uskupení.</t>
  </si>
  <si>
    <t>Administrace podpor nebude obtížná, jedná se o investice. Doporučujeme však velmi podrobně stanovit uznatelné náklady pro spolupracující výzkumnou organizaci!</t>
  </si>
  <si>
    <t>Jedná se o podporu investic spolupracujících potravinářských podniků. Podmínka začlenění výzkumné investice do spolupracujících příjemců intervence je velmi potřebná modifikace stávajících podpor.</t>
  </si>
  <si>
    <t>Intervence řeší požadovanou modernizaci potravinářských  podniků. Může připět i k cilům řešení klimatických změn, díky energeticky efektivnějším technologiím apod.</t>
  </si>
  <si>
    <t>Intervence necílí na řešení klimatických změn, ale na slabé stránky českého potravinářství definované SWOT analýzou, nicméně modernizace a nákup energeticky a ekologicky efektivnějších technologií má pozitivní vliv i na řešení klimatických změn.</t>
  </si>
  <si>
    <t xml:space="preserve">Důležitá intervence do zpracování produkce. </t>
  </si>
  <si>
    <t>Intervence splňuje základní cíl potřeby modernizace potravinářských podniků. Dosud chybí vyčíslení objemu podpor.  Doporučujeme upřesnit definici, roli a uznatelné náklady výzkumných organizací. Může se podílet zahraniční výzkumná organizace??  Nerozumíme začlenění ukazatele R.32 Rozvoj biohospodářství na venkově: počet biohospodářských podniků vytvořených s využitím podpory? Prosíme vysvětlení, nebo vypuštění.</t>
  </si>
  <si>
    <t>Intervence je nastavena jako jednorázová sazba 1,5 mil (2,3mil). Řeší udržitelnost zemědělských podnikatelů.</t>
  </si>
  <si>
    <t>Jedná se o podporu zemědělcům splňujícím věkovou podmínku.</t>
  </si>
  <si>
    <t>Jedná se o podporu všem začínajícím, mladým zemědělcům.</t>
  </si>
  <si>
    <t>Počet příjemců zatím není uveden.</t>
  </si>
  <si>
    <t>Intervence necílí primárně na řešení klimatických změn.</t>
  </si>
  <si>
    <t>Nová intervence byla navžena odborným pracovištěm a je vyhovující pro dosažení potřeb. Byly využity i zkušenosti z minulého období.</t>
  </si>
  <si>
    <t>Intervence směřuje především k cíli dílčí ekologizace stávajího konvenčního zemědělství.</t>
  </si>
  <si>
    <t>Intervence je nastavena jako sazba na hektar integrované produkce členěná dle různých skupin plodin</t>
  </si>
  <si>
    <t>Jedná se o podporu zemědělcům splňujícím podmínku zavádění ekologicky šetrnějších metod produkce.</t>
  </si>
  <si>
    <t>Jedná se o podporu všem zemědělcům, kteří se přihlásí.</t>
  </si>
  <si>
    <t>Kalkulace podpor je zpracována odbornýn výzkumným ústavem.</t>
  </si>
  <si>
    <t>Pokud by zemědělci dodrželi závazky, přispěje tato intervence k definovaným cílům.</t>
  </si>
  <si>
    <t>Jedná se o jednoduchou dotaci na hektar, ale  s velmi složitými podmínkami</t>
  </si>
  <si>
    <t>Příspěvek k ekologické udržitelnosti podniků</t>
  </si>
  <si>
    <t>Intervence je nastavena jako sazba na hektar produkce kukuřice a řepky</t>
  </si>
  <si>
    <t>Podmínky podpory nepoužívání S-metolachloru a metazachloru jsou nekontrolovatelné</t>
  </si>
  <si>
    <t>Intervence podporuje šetrnější metody hospodaření</t>
  </si>
  <si>
    <t>Jedná se o jednoduchou dotaci na hektar, ale  s některými těžko kontrolovatelnými podmínkami</t>
  </si>
  <si>
    <t>Administrace je u tohoto typu intervence bude obtížná</t>
  </si>
  <si>
    <t>Roční sazba na jednotlivé veterinární zásady je navržena, počet příjemců je odborně odhadnut dle výsledků z minulého období.</t>
  </si>
  <si>
    <t>Návrh typů intervencí je vhodný pro řešení problémů v sektoru chovu prasat.</t>
  </si>
  <si>
    <t>Intervencene řeší otázky klimatu.</t>
  </si>
  <si>
    <t>Podmínky jsou ze strany zemědělců akceptovatelné.</t>
  </si>
  <si>
    <t>Intervence vychází z výsledků SWOT analýzy. Do programu těchto intervencí doporučujeme zařadit a definovat roli Státní veterinární správy, která zřejmě povede záznamy o aplikacích a bude garantem plnění podmínek podpory.</t>
  </si>
  <si>
    <t>Návrh typů intervencí je vhodný pro řešení problémů v sektoru chovu dojeného skotu.</t>
  </si>
  <si>
    <t>Sazba na potřebné investice je navržena, počet příjemců je odborně odhadnut dle výsledků z minulého období.</t>
  </si>
  <si>
    <t>Návrh intervence je vhodný pro řešení problémů v sektoru chovu dojnic.</t>
  </si>
  <si>
    <t>Intervence neřeší otázky klimatu.</t>
  </si>
  <si>
    <t>Podmínky nejsou složité.</t>
  </si>
  <si>
    <t>Podmínky jsou kontrolovatelné.</t>
  </si>
  <si>
    <t>Intervence je důležitá pro chov dojnic.</t>
  </si>
  <si>
    <t xml:space="preserve">Intervence vychází z výsledků SWOT analýzy a je důležitá pro chov skotu. </t>
  </si>
  <si>
    <t>Roční sazba na je navržena, počet příjemců je odborně odhadnut dle výsledků z minulého období.</t>
  </si>
  <si>
    <t>Intervencene neřeší otázky klimatu.</t>
  </si>
  <si>
    <t>Intervence vychází z výsledků SWOT analýzy. Do programu těchto intervencí doporučujeme zařadit a definovat roli Státní veterinární správy, která zřejmě povede záznamy a bude garantem plnění podmínek podpory.</t>
  </si>
  <si>
    <t>Roční sazba je navržena, počet příjemců je odborně odhadnut dle výsledků z minulého období.</t>
  </si>
  <si>
    <t>Z výsledků minulého období lze usuzovat, že kapacita je dostatečná.</t>
  </si>
  <si>
    <t>Roční sazba na VDJ je navržena, počet příjemců je odborně odhadnut dle výsledků z minulého období.</t>
  </si>
  <si>
    <t>Návrh typů intervencí je vhodný pro řešení problémů v sektoru chovu selat.</t>
  </si>
  <si>
    <t>Sazba na pořízení nové technologie je navržena, počet příjemců zatím není k dispozici. Doplnit!</t>
  </si>
  <si>
    <t>Návrh typů intervencí je vhodný pro řešení problémů v sektoru prasat.</t>
  </si>
  <si>
    <t>Chybí údaj o celkové průměrné ceně pořizování nových technologií a stájí. Absorpční kapacitu bez tohoto údaje nelze odhadnout . Doplnit!</t>
  </si>
  <si>
    <t>Chybí údaj o celkové průměrné ceně pořizování nových technologií a stájí a o počtech žadatelů. Finanční kapacitu bez tohoto údaje nelze odhadnout . Doplnit!</t>
  </si>
  <si>
    <t>Informace o zahraničních zkušenostech nejsou k dispozici.</t>
  </si>
  <si>
    <t>Lze posoudit až po doplnění požadovaných údajů.</t>
  </si>
  <si>
    <t>Jedná se o důležitou podporu, které směřuje k dobrým životním podmínkám zvířat.</t>
  </si>
  <si>
    <t>V oblasti ŽP tato intervence není relevantní.</t>
  </si>
  <si>
    <t>Intervence vychází z výsledků SWOT analýzy. Zajistí dobré životní podmínky chovaných zvířat.</t>
  </si>
  <si>
    <t>Návrh typů intervencí je vhodný pro řešení problémů v sektoru drůbeže.</t>
  </si>
  <si>
    <t>Chybí údaj o celkové průměrné ceně pořizování nových technologií a hal. Absorpční kapacitu bez tohoto údaje nelze odhadnout . Doplnit!</t>
  </si>
  <si>
    <t>Chybí údaj o celkové průměrné ceně pořizování nových technologií a hal a o počtech žadatelů. Finanční kapacitu bez tohoto údaje nelze odhadnout . Doplnit!</t>
  </si>
  <si>
    <t>Intervence vychází z výsledků SWOT analýzy. Zajistí dobré životní podmínky chovaných zvířat a konkurenceschopnost produkce vajec. Směřuje tak i k cíli soběstačnosti v produkci a ekonomické udržitelnosti.</t>
  </si>
  <si>
    <t>Nelze posoudit</t>
  </si>
  <si>
    <t>Intervence je obecně schopna naplnit cíle a přispět k řešení problémů.</t>
  </si>
  <si>
    <t>V této fázi nelze posoudit</t>
  </si>
  <si>
    <t>Zkušenosti jsou k dispozici</t>
  </si>
  <si>
    <t>Obecně ano, konkrétně nelze v této fázi posoudit.</t>
  </si>
  <si>
    <t>Ano, závazky u emisí metanu a amoniaku</t>
  </si>
  <si>
    <t>E: Kvalita ovzduší - snížení emisí amoniaku</t>
  </si>
  <si>
    <t>Zřejmě obtížná kontrolovatelnost</t>
  </si>
  <si>
    <t>Obecně velmi důležité, závisí na rozsahu</t>
  </si>
  <si>
    <t>Zemědělsví je dominantní zdroj metanu a amoniaku</t>
  </si>
  <si>
    <t>Cílová hodnota indikátoru není k dispozici</t>
  </si>
  <si>
    <t>E: Půda, voda</t>
  </si>
  <si>
    <t>D: Ochrana klimatu (adaptace - vodní režim)</t>
  </si>
  <si>
    <t>Cílová hodnota indikátoru není stanovena</t>
  </si>
  <si>
    <t>E: ochrana půdy</t>
  </si>
  <si>
    <t>E: ochrana půdy a vody</t>
  </si>
  <si>
    <t>Intervence zahrnuje jak investice do nezemědělských podniků tak podporu agroturistiky</t>
  </si>
  <si>
    <t>Navrhovaná jednotková částka na investice do nezemědělských činností je o cca 10% nižší, než byl plán ve stávajícím období. Průměrná podpora z veřejných zdrojů je u dosud proplacených projektů však reálně okolo 50 tis. €, u agroturismu takřka 80 tis. €. Průměrně by tak částka měla být dostačující</t>
  </si>
  <si>
    <t>Podmínky jsou kontrolovatelné, jedná se o příspěvek na investici.</t>
  </si>
  <si>
    <t>Doplnit informace o průměrné ceně podporovaných investic.</t>
  </si>
  <si>
    <t>Návrh intervence s výčtem jednotlivých záměrů byl posouzen expertním týmem a vychází ze zkušeností předchozího období.</t>
  </si>
  <si>
    <t>Návrh intervence reflektuje aktuální situaci v lesnictví - kůrovcovou kalamitu a s ní spojené zvýšené potřeby investic do oprav a rekonstrukcí cestní sítě i naléhavou potřebu budování skladů dříví. Současně reflektuje stávající zkušenosti s tímto finančním nástrojem.</t>
  </si>
  <si>
    <t>Domnívám se, že absorpční schopnost subjektů v oboru je vyšší, nicméně navržené sazby jsou dostatečné pro dosažení zamýšlených cílů.</t>
  </si>
  <si>
    <t>Jednotkové částky vychází ze studie zpracované pro stávající období, při detailnějším rozpracování intervence budou upřesněny dle reálných cen na trhu.</t>
  </si>
  <si>
    <t>Potřeba a výše nákladů na opravy lesní cestní sítě stejně jako na vybudování skladů dříví v dostatečné kapacitě je tak vysoká, že ji tato intervence není schopna zdaleka naplnit. Nicméně jistě k požadovaným cílům přispěje.</t>
  </si>
  <si>
    <t>Stávající podoba podmínek intervence vychází z předchozího období, lze předpokládat spíše vyšší absorpční potřebu u všech záměrů.</t>
  </si>
  <si>
    <t>Detailní podmínky nejsou dosud rozpracovány, zohlednění poznatků o absorpční kapacitě stávajících záměrů jistě přispěje ke správnému nastavení této intervence.</t>
  </si>
  <si>
    <t>Limitující může být výše spolufinancování a také lidské zdroje. Posuzováno s ohledem další očekávané gradace kůrovcové kalamity.</t>
  </si>
  <si>
    <t>Z obsahové stránky lze předpokládat velkou potřebu a vysoký zájem ze strany žadatelů, limitující bude jistě míra spolufinancování a případně lidské zdroje.</t>
  </si>
  <si>
    <t>Nastavené hodnoty výstupů jsou dostatečné k dosažení zamýšlených cílů.</t>
  </si>
  <si>
    <t>Uvádění hodnoty výstupů jistě přispějí k plánovaným cílům, aktuální potřeba takto zacílených investic je však mnohem vyšší.</t>
  </si>
  <si>
    <r>
      <rPr>
        <sz val="9"/>
        <rFont val="Arial"/>
        <family val="2"/>
        <charset val="238"/>
      </rPr>
      <t>Dílčí změny nepovedou ke zhoršení absorpce, zamýšlené rozšíření způsobilých žadatelů o státní podniky je žádoucí a potřebné</t>
    </r>
    <r>
      <rPr>
        <sz val="9"/>
        <color rgb="FFFF0000"/>
        <rFont val="Arial"/>
        <family val="2"/>
        <charset val="238"/>
      </rPr>
      <t>.</t>
    </r>
  </si>
  <si>
    <t>V obecnější rovině lze konstatovat, že obsahové nastavení této intervence přispěje k řešení problémů spojených se změnou klimatu a ochranou ŽP.</t>
  </si>
  <si>
    <t>Tato intervence je rozšířena o další záměr - investice do budování skladů dříví, jistě se zvýší poptávka žadatelů, toto rozšíření je vysoce žádoucí.</t>
  </si>
  <si>
    <t>V obecné poloze lze konstatovat, že zacílení investic do uvedených záměrů nepřímo přispěje k závazkům v oblasti klimatu a ŽP.</t>
  </si>
  <si>
    <t>V obecnější rovině lze konstatovat, že obsahové nastavení jednotlivých záměrů této intervence přispěje k řešení problémů spojených se změnou klimatu a ochranou ŽP.</t>
  </si>
  <si>
    <t>V obecné poloze lze konstatovat, že zacílení investic do uvedených záměrů  přispívá i ke zlepšení ŽP.</t>
  </si>
  <si>
    <t>Podmínky vychází ze stávající podoby tohoto finančního nástroje, lze spíše předpokládat vyšší zájem ze strany způsobilých příjemců.</t>
  </si>
  <si>
    <t>Podmínky intervence ještě nejsou detailně známy, lze však předpokládat, že počet žadatelů převýší nastavené limity.</t>
  </si>
  <si>
    <t>Jedná se o navazující a zavedenou intervenci.</t>
  </si>
  <si>
    <t>Nelze dobře posoudit, částečně však vychází ze stávající invervence, jejíž administrace i monitoring je zavedený.</t>
  </si>
  <si>
    <t>Tato intervence je zcela zásadní, lesnictví se nachází v hluboké krizi a snížení předpokládané alokace prostředků nebo vyloučení této intervence by jistě ohrozilo nejen fungování řady subjektů, ale i řádné hospodaření v lesích s fatálním dopadem na ŽP.</t>
  </si>
  <si>
    <t>Tuto intervenci s oběma záměry považuji v dnešní kritické situaci v LH za zásadní bez adekvátních alternativ.</t>
  </si>
  <si>
    <t>Intervence je velmi potřebná, splňuje základní cíl podpory konkurenceschopnosti oboru. Využívá dosavadních zkušeností a lze předpokládat, že bude významnou podporou pro držitele lesů i podnikatele v LH.</t>
  </si>
  <si>
    <t xml:space="preserve">Tento intervenční nástroj je v rámci SZP zaváděn nově, při příprav však tvůrci vycházeli z expertních zkušeností a založených zkusných ploch. Agrolesnictví je běžným způsobem hospodaření v rozvojovém světě, ve vyspělých zemích se stává progresivním trendem, </t>
  </si>
  <si>
    <t xml:space="preserve">Návrh intervence vychází z dosavadních zkušeností s touto dotací a byl posouzen expertním týmem  PS Lesy s ohledem na aktuální situaci v lesích.    </t>
  </si>
  <si>
    <t xml:space="preserve">Intervence byla posouzena odborným týmem a byla shledána potřebnou i pro další programovací období. Byly zohledněny zkušenost, dopady a soulad se SC D. </t>
  </si>
  <si>
    <t xml:space="preserve">Jednotkové částky a předpokládané finanční alokace v jednotlivých letech nejsou uvedeny. Při jejich stanovování lze dobře vycházet z dosavadního zájmu způsobilých příjemců. Jejich zájem bude jistě motivován a ovlivněn nastavením dalších možných podpor a alternativ využití zemědělské půdy. </t>
  </si>
  <si>
    <t>Uvedené sazby na vlastní výsadbu i následnou péči vychází z reálných cen na trhu.</t>
  </si>
  <si>
    <t>Finanční rámec je v rozpracovaném stavu, nelze jej posoudit jako celek a hodnotit jeho dostatečnost.</t>
  </si>
  <si>
    <t>Navržená jednotková sazba vychází z dosavadních rozpočtů těchto projektů. Tato opatření svům významem i finančním rozsahem převyšují užitek investora z provedeného díla a musí být předmětem veřejné podpory.</t>
  </si>
  <si>
    <t>Popis návrhu a požadavků intervence je dostatečný, vychází z praktických zkušeností a lze oprávněně předpokládat, že tato intervence svým nastavením přispěje k požadovaným cílům</t>
  </si>
  <si>
    <t xml:space="preserve">Sázení stromů v rozsáhlé zemědělské krajině je experty vnímáno jako jedna z alternativ, jak zlepšit její stav.  Obě navržené formy - silvoorebné a silvopastevní mají předpoklad k naplnění indikovaného cíle, limitujím fakorem je podporovaný počet ha/rok. V tomto ohledu považuji tuto intervenci za zkusnou, navrženým výběrem dřevin s lesnictvím příliš nesouvisející.... </t>
  </si>
  <si>
    <t>Navržená intervence vychází z aktuálního stavu - extrémní kalamity, způsobené suchem a druhotně kůrovci, podpora investic do obnovy kalamitních ploch přispěje ke SC D</t>
  </si>
  <si>
    <t>Co se týče předpokládané absorpční kapacity, lze vycházet z dosavadních hodnocení zájmu o tento titul. Nastavené podmínky zůstávají stejné a plně zohledňují praktické zkušenosti s čerpáním a zaváděním této intervence.</t>
  </si>
  <si>
    <t>Predikce je obtížná, z expertních vyjádření je patrná jistá zdrženlivost a opatrnost ze strany zemědělců. Větší uplatnění lze očekávat u silvopastevních postupů. Chybí praktická zkušenost a pozitivní osvěta se teprve rozbíhá.</t>
  </si>
  <si>
    <t>Vzhledem k rozsahu kalamity v lesích a její predikce v následujících letech lze předpokládat, že zájem o tuto intervenci bude ze strany žadatelů vysoký. Podmínky jsou nastaveny vhodně a budou náročné pouze pro LOS a jejich kapacitní možnosti.</t>
  </si>
  <si>
    <t>Ano, částečně</t>
  </si>
  <si>
    <r>
      <t xml:space="preserve">Projekt musí vypracovat autorizovaná osoba, dále je nutné doložení souhlasných stanovisek několika orgánů. Tyto podmínky mohou  ovlivnit absorpční kapacitu na straně žadatelů. </t>
    </r>
    <r>
      <rPr>
        <sz val="9"/>
        <color rgb="FFFF0000"/>
        <rFont val="Arial"/>
        <family val="2"/>
        <charset val="238"/>
      </rPr>
      <t/>
    </r>
  </si>
  <si>
    <t>Pro realizaci této intervence existují veškeré předpoklady, jediným limitujícím faktorem by mohl být nedostatek sadebního materiálu vzhledem k probíhající kůrovcové kalamitě a vysokém nárůstu poptávky. Vycházím-li však z objemů zalesňování zemědělských půd z minulosti, nemělo by se jednak o zásadní problém.</t>
  </si>
  <si>
    <t>Financování výsadby a následné péče je navrženo paušální platbou, zde není problém. Musí být kladen důraz na osvětu a komunikaci všech pozitivních dopadů včetně ekonomického.</t>
  </si>
  <si>
    <t>Výše platby a případné kofinancování není dosud stanoveno.</t>
  </si>
  <si>
    <t>Finanční limity i rozsah krytí uznatelných nákladů považuji za dostatečné pro úspěšnou realizaci těchto finančně nákladných projektů, které  svým významem i dopadem přesahují zájem realizatora.</t>
  </si>
  <si>
    <t xml:space="preserve">Uvedené hodnoty výstupů jistě přispějí k dosaženým zamýšleným cílům, byť samozřejmě pouze dílčím způsobem. </t>
  </si>
  <si>
    <t xml:space="preserve">Lze lépe posoudit až po upřesnění finančního rámce. </t>
  </si>
  <si>
    <t>Administrace i podmínky této podpory zůstaly nezměněny</t>
  </si>
  <si>
    <t>Tato intervence byla využívána především správci malých vodních toků - VLS, s.p., dílčí úpravy vychází ze zkušeností tohoto programového období.</t>
  </si>
  <si>
    <t>Jsou jasně stanoveny podmínky, určující vhodnou dřevinnou skladbu pro vyšší odolnost budoucího porostu vůči změně klimatu.</t>
  </si>
  <si>
    <t xml:space="preserve">Podmínky způsobilosti jsou nastaveny šířeji a lépe zohledňují aktuální potřeby možných žadatelů. Výše platby není uvedena, stejně jako celková indikativní finanční alokace na intervenci. Lze však předpokládat, že změny podmínek oproti stávajícímu období rozšíří možnou absorpci. </t>
  </si>
  <si>
    <t>Úprava podmínek a rozsah uznatelných nákladů jistě ovlivní míru dopadu této intervence.</t>
  </si>
  <si>
    <t>Úpravy stávající intervence jsou dílčího charakteru, jejich dopad nelze proto považovat za zásadní.</t>
  </si>
  <si>
    <t>Nastavené počty ha/rok jsou poměrně nízké, administrace není náročná, lze přepokládat, že zájem předčí nastavené limity.</t>
  </si>
  <si>
    <t xml:space="preserve">Uvedené hodnoty výstupů jistě přispějí k dosaženým zamýšleným cílům, byť vzhledem k nastaveným ročním limitům pouze částečným způsobem. </t>
  </si>
  <si>
    <t>Tato intervence je v souladu a má jistě pozitivní vliv i na řešení klimatických změn.</t>
  </si>
  <si>
    <t>Vyšší ambice nad rámec SC D není zmíněna</t>
  </si>
  <si>
    <t>Včasná obnova kalamitních ploch je důležitým aspektem pro úspěšné zalesnění = zlepšení ŽP a klimatu</t>
  </si>
  <si>
    <t>Tato intervence má žjevný přesah a svým dopadem ovlivňuje komplexně projevy eroze i negativní hydrologické jevy v lesích a navazujících územích.</t>
  </si>
  <si>
    <t>Podmínky prověřené praxí, jedná se o zavedený intervenční nástroj.</t>
  </si>
  <si>
    <t>Podmínky pro čerpání této dotace jsou nastaveny jednoduše, potřebná bude v prvních letech dostatečná osvěta.</t>
  </si>
  <si>
    <t>Upravený intervenční nástroj, u kterého lze předpokládat, že bude žadateli využíván.</t>
  </si>
  <si>
    <t>Nejsou, okruh potenciálních žadatelů není však velký.</t>
  </si>
  <si>
    <t>Podpora způsobilých nákladů je řešena paušálnímu platbami, při podávání žádosti je vyžadován projekt na zalesnění. Administrace i následný monitoring je jednoduchý.</t>
  </si>
  <si>
    <t>Administrace i následný monitoring je u této intervence poměrně jednoduchý.</t>
  </si>
  <si>
    <t>Administrace je u tohoto typu intervence vcelku jednoduchá a kontrola průkazná.</t>
  </si>
  <si>
    <t>Z předložených podkladů není zřejmé, nakolik je složitá administrace za straně SZIF, monitorování průběhu i kontrola vlastní realizace je již zaběhnutým procesem.</t>
  </si>
  <si>
    <t>Tento intervenční nástroj jistě přispívá ke stabilizaci krajiny, ovlivňuje vodní bilanci a je významných protierozním počinem v krajině. Celkově ji hodnotím jako středně důležitou.</t>
  </si>
  <si>
    <t>Uplatnění agrolesnictví v zemědělské krajině považuji jako jednu z možností, jak zlepšit její stav.</t>
  </si>
  <si>
    <t>Jedná se o jednu ze zásadních intervencí, která ovlivní následnou obnovu lesů na kalamitou zasažených plochách, bez vhodné alternativy.</t>
  </si>
  <si>
    <t xml:space="preserve">Tuto intervenci považuji za velice potřebnou a ve svém dosahu za nenahraditelnou.  </t>
  </si>
  <si>
    <t>Tato intervence naplňuje základní cíl a přispívá ke zmírňování dopadů vyplývajících ze změn klimatu na zemědělskou půdu. Podmínky intervence i navržené limity jsou realistické a dávají předpoklad k úspěšnému zavedení tohoto nového titulu.</t>
  </si>
  <si>
    <t>Tato intervence naplňuje SC D a svými upravenými podmínkami rozšiřuje možný okruh žadatelů. Kvalitní provedení obnovy lesa po kalamitě je klíčové a současně je i velkou ekonomickou zátěží pro vlastníky, kteří se nyní nenachází v dobré finanční kondici.Doporučuji přehodnotit stávající návrh výše i objemu podpor.</t>
  </si>
  <si>
    <t>Návrh intervence zohledňuje zkušenosti s naplňováním tohoto titulu ve stávajícím programovém období. Byla posouzena odborným týmem a vyhodnocena jako potřebná i do budoucna.</t>
  </si>
  <si>
    <t xml:space="preserve">Intervence navazuje na předchozí program. období, podpora přeměny nevhodné druhové skladby je dlouhodobý proces. </t>
  </si>
  <si>
    <t>Při zpracování návrhu byly využity i zkušenosti z minulého období. Intervence byla posouzena expertním týmem PS Lesy.</t>
  </si>
  <si>
    <t>Tato intervence navazuje na stejný dotační titul, podpora rekreačního potenciálu v lesích je stále akcentovanější a žádanější ze strany veřejnosti.</t>
  </si>
  <si>
    <t>Zkušenosti ze stávajícího období posouzeny expertním týmem PS Lesy</t>
  </si>
  <si>
    <t xml:space="preserve">Uvedená sazba je navržena ve stejné výši, není třeba s ohledem na inflaci jisté navýšení? </t>
  </si>
  <si>
    <t>Paušální částky jsou identické se stávající podporou, dojde k přehodnocení?</t>
  </si>
  <si>
    <t>Částky vychází z reálných nákladů.</t>
  </si>
  <si>
    <t>Navržené sazby jsou úměrné a odpovídají zamýšleným cílům.</t>
  </si>
  <si>
    <t>Indikativní finanční alokace vychází ze zkušeností a cenových podmínek na trhu.</t>
  </si>
  <si>
    <t>Popis návrhu intervence je dostatečný včetně vazby na oborové koncepční dokumenty, ze kterých tato potřeba jednoznačně vyplývá.</t>
  </si>
  <si>
    <t>Jedná se o zavedený intervenční nástroj.</t>
  </si>
  <si>
    <t>Navržená intervence je v souladu a přispívá k SC F - Podpora ochrany biologické rozmanitosti, posilování ekosystémové služby a zachování stanoviště a krajiny</t>
  </si>
  <si>
    <t>Intervence podporuje širší využívání rekreační funkce lesa, usměrňování návštěvnosti i bezpečnosti návštěvníků. Podpora vlastníkovi lesa na vybudování rekreačních prvků vede k naplnění indikovaných cílů.</t>
  </si>
  <si>
    <t>Jedná se o zavedenou intervenci s jasným cílem i nastavenými kritérii k jeho dosažení.</t>
  </si>
  <si>
    <t>Jedná se o zavedený intervenční nástroj s předpokládaným převisem zájemců.</t>
  </si>
  <si>
    <t>Lze předpokládat zájem ze strany uznatelných příjemců podpory, investice do mechanické ochrany jsou nákladnou položkou všech vlastníků, kterou si v současné situaci řada z nich nebude moci dovolit.</t>
  </si>
  <si>
    <t>Příjemce obdrží paušální platbu za zařazení uznaných porstů do Národního programu ochrany a reprodukce genofondu lesních dřevin. Není tedy limitován disponibilními finančnímu prostředky ani lidskými zdroji.</t>
  </si>
  <si>
    <t>Metodika a administrativní náročnost se nezměnila, pro nové žadatele by měl případně fungovat i OLH.</t>
  </si>
  <si>
    <t>Lze vycházet ze zkušeností stávajícího období, uznatelné náklady se 100% krytím dávají předpoklad navrženou intervenci realizovat. Důležitá bude připravenost personálních kapacit a sadebního materiálu.</t>
  </si>
  <si>
    <t>Finanční rozpětí výdajů na projekt a nastavení způsobilých výdajů dávají předpoklad dostatečného zájmu a úspěšného čerpání ze strany žadatelů.</t>
  </si>
  <si>
    <t>Jediným možným problémem by mohly být nedostatečné personální kapacity.</t>
  </si>
  <si>
    <t xml:space="preserve">S ohledem na navržený počet projektů v jednotlivých letech lze docílit zamýšlených výsledků. </t>
  </si>
  <si>
    <t>Plánovaný rozsah (počet žadatelů a množství ha) vychází ze zkušeností stávajícího programového období.</t>
  </si>
  <si>
    <t>Jsem přesvědčena, že absorpční kapacita je mnohem vyšší, návrh ve své podobě je však dostatečný pro dosažení zamýšlených cílů.</t>
  </si>
  <si>
    <t>Návrh způsobilých výdajů odráží potřeby a zdůvodnění intervence, přispívá k naplňování SC F</t>
  </si>
  <si>
    <t>Podmínky pro žadatele zůstaly prakticky identické, lze tedy dobře predikovat rámcový zájem žadatelů.</t>
  </si>
  <si>
    <t>Dílčí úprava naopak rozšiřuje dosah intervence.</t>
  </si>
  <si>
    <t>Administrace podpory zůstala nezměněna.</t>
  </si>
  <si>
    <t>Intervence cílí primárně k ochraně biologické rozmanitosti a zachování stanoviště a krajiny, obecně lze konstatovat, že posiluje i stanovištní adaptabilitu ve vztahu k dopadům změny klimatu.</t>
  </si>
  <si>
    <t>Změna druhové skladby jistě přispívá k vyšší odolnosti porostů v rámci změny klimatu.</t>
  </si>
  <si>
    <t>Intervence přispívá k vyšší adaptabilitě stanovišť na klimatické změny.</t>
  </si>
  <si>
    <t>Tato intervence necílí primárně na řešení klimatických změn.</t>
  </si>
  <si>
    <t>Úspěšné zavádění MZD přispívá k vyšší stabilitě a odolnosti lesních porostů včetně jejich vyšší přizpůsobivosti ke změnám klimatu.</t>
  </si>
  <si>
    <t>Nepřímo, ale svým dopadem lze konstatovat, že ovlivňuje a přispívá ke zlepšení ŽP.</t>
  </si>
  <si>
    <t>Jedná se o primární zacílení této intervence</t>
  </si>
  <si>
    <t>Vyšší ambice zde není zřejmá</t>
  </si>
  <si>
    <t>Tato intervence primárně naplňuje tento cíl.</t>
  </si>
  <si>
    <t>Vyší ambice zda není zřejmá, v širším kontextu a vazbě návštěvník a lesní ŽP :-)</t>
  </si>
  <si>
    <t>Tento intervenční nástroj je zavedený s identickými podmínkami.</t>
  </si>
  <si>
    <t>Již známý a zavedený intervenční nástroj</t>
  </si>
  <si>
    <t>Je reálný předpoklad vyššího zájmu ze strany příjemců než bude výše finanční alokace.</t>
  </si>
  <si>
    <t>Paušální platba na ha zařazených porostních skupin, jednoduchá administrace i kontrola.</t>
  </si>
  <si>
    <t>Plošná dotace s jasně nastavenými kritérii, snadno kontrolovatelné</t>
  </si>
  <si>
    <t>Lze předpokládat, že SZIF má administraci již standardně nastavenou.</t>
  </si>
  <si>
    <t>Již zavedená a administrovaná intervence.</t>
  </si>
  <si>
    <t>Intervence podporuje rychlejší přeměnu druhové skladby, čímž nepřímo ovlivňuje vyšší stabilitu lesních porostů a jejich adaptabilitu v rámci klimatický změn.</t>
  </si>
  <si>
    <t>Tato intervence je zásadním příspěvkem pro naplnění SC v oblastech, kde je nyní třeba přistoupit k přeměně porostů náhradních dřevin. Investiční náročnost je pro vlastníky nenahraditelná jinou alternativou.</t>
  </si>
  <si>
    <t xml:space="preserve">Z tohoto pohledu se jedná o zbytnou investici, která nehraje tak zásadní roli pro cíle SZP. Z pohledu vlastníka (zejména městských a obecních lesů) je podpora neproduktivních investic k posílení rekreačního potenciálu důležitá. </t>
  </si>
  <si>
    <t>Pokud by došlo k radikálnímu snížení přemnožené spárkaté zvěře, bylo by možné tuto intervenci upravit či zacílit např. na asanaci vytěženého kůrovcového dřeva…(čistě teoretická úvaha…)</t>
  </si>
  <si>
    <t>Intervence využívá dosavadních zkušeností s touto formou podpory. Splňuje základní cíl přispět k ochraně biologické rozmanitosti, finanční i objemové nastavení je realistické.</t>
  </si>
  <si>
    <t xml:space="preserve">Intervence splňuje základní cíl podpory a ochrany druhové rozmanitosti. Mechanická ochrana MZD formou oplocenek však neřeší příčinu, ale očekávané škody vlivem tlaku  přemnožené spárkaté zvěře. </t>
  </si>
  <si>
    <t>Z pochopitelných důvodů není zohledněn možný vliv současné pandemie a očekávaný ekonomický propad, který může mít dlouhodobější ráz. Vyšší míra podpory by v každém případě mohla absorpční kapacitu zvýšit. V následujících letech je navíc předpokládán růst nezaměstnanosti a tedy i lepší dostupnost pracovních sil na pracovním trhu pro rozjezd podnikání</t>
  </si>
  <si>
    <t xml:space="preserve">Jednotková sazba by měla být dostatečná, počet projektů však bude muset být dostatečně velký tak, aby byl zachován stávající vliv intervence na diverzifikaci </t>
  </si>
  <si>
    <t>Intervence necílí primárně na řešení klimatických změn. Vliv na klima a ŽP nelze posoudit</t>
  </si>
  <si>
    <t>Intervence je stejná jako v minulém období a na ŽP nemá zásadní vliv</t>
  </si>
  <si>
    <t>Podmínky jsou takřka totožné jako ve stávajícím období</t>
  </si>
  <si>
    <t>Intervence je důležitá pro rozvoj diverzifikace ale z pohledu celého zemědělství její důležitost mírně klesá</t>
  </si>
  <si>
    <t>Ze zkušeností z minulého období by stávající požadavky měly být přijatelné. Otázka je nižší absorpční kapacita u agroturismu, kde by stálo za zvážení změkčení podmínky souvisejícího ubytování</t>
  </si>
  <si>
    <t>Znatelný pokles alokace na jednu SCLLD může vést k omezení podpory některých aktivit</t>
  </si>
  <si>
    <t>Nicméně v nižší míře kvůli menšímu rozpočtu.</t>
  </si>
  <si>
    <t>Intervence zahrnuje jak projekty konečných příjemců tak spolupráci MAS, kterou se však ve stávajícím období nedaří vůbec čerpat</t>
  </si>
  <si>
    <t>U projektů spolupráce bude nutné výrazně motivovat příjemce k jejich podávání, případně zjistit skutečnou poptávku po tomto typu projektů a konkrétní důvody aktuálního nezájmu. Případně prostředky přesunout na projekty konečných příjemců</t>
  </si>
  <si>
    <t>Jedná se o zavedené intervence, MAS již mají zkušenosti a stávající ekonomický vývoj by mohl mírně snížit problémy s nedostatkem pracovních sil</t>
  </si>
  <si>
    <t>Podmínky zůstávají takřka nezměněny</t>
  </si>
  <si>
    <t>Snížení alokace povede spíše k negativnímu vlivu, byť projekty nejsou primárně zaměřené na ŽP a klima</t>
  </si>
  <si>
    <t>Poptávka po projektech MAS je relativně velká</t>
  </si>
  <si>
    <t>Projekty jsou administrovány sítí zkušených MAS, zjednodušení procesů by nicméně dotace zefektivnilo</t>
  </si>
  <si>
    <t>Intervence je prioritní</t>
  </si>
  <si>
    <r>
      <t xml:space="preserve">ČR má množstevní závazky v oblasti omezování emisí skleníkových plynů (včetně metanu) a NH3. Zemědělství představuje 27 % celkových národních emisí metanu a 90 % celkových národních emisí NH3 (živočišná výroba 38 %, rostlinná výroba 52 %). </t>
    </r>
    <r>
      <rPr>
        <b/>
        <sz val="9"/>
        <color theme="1"/>
        <rFont val="Arial"/>
        <family val="2"/>
        <charset val="238"/>
      </rPr>
      <t>Intervenci doporučujeme dopracovat z hlediska finančních údajů a podpořit jako jednu z priorit zacílených na omezení emisí GHG a zásadní omezení emisí amoniaku.</t>
    </r>
  </si>
  <si>
    <r>
      <t xml:space="preserve">Intervence splňuje základní cíl přispět ke zmírňování změny klimatu a má další přesahy, sloužící veřejnému zájmu. Pro žadatele je náročnější z hlediska přípravy projektu a získání potřebných souhlasných stanovisek. </t>
    </r>
    <r>
      <rPr>
        <b/>
        <sz val="9"/>
        <color theme="1"/>
        <rFont val="Arial"/>
        <family val="2"/>
        <charset val="238"/>
      </rPr>
      <t>Intervenci doporučujeme  ponechat a zajistit adekvátní míru finančních prostředků po celé programovací období.</t>
    </r>
  </si>
  <si>
    <r>
      <t xml:space="preserve">Navrhovaná intervence se v minulosti osvědčila a vyvolala vysoký zájem. Její přínos pro klima a životní prostředí je vzhledem k rozsahu významný. </t>
    </r>
    <r>
      <rPr>
        <b/>
        <sz val="9"/>
        <color theme="1"/>
        <rFont val="Arial"/>
        <family val="2"/>
        <charset val="238"/>
      </rPr>
      <t>Intervence je pozitivní a má význam pro složky životního prostředí (půda, voda) jakož i pro biodiverzitu. Intervenci podpořit v závislosti na disponibilních prostředcích.</t>
    </r>
  </si>
  <si>
    <r>
      <t xml:space="preserve">V obecné rovině vysoce pozitivní . Konkrétně nelze plně posoudit - chybí kvantifikované údaje. Intervenci doporučuji dopracovat z hlediska finančních údajů a podpořit jako jednu z priorit zacílených na posílení retence vody a na adaptaci na dopady změny klimatu. </t>
    </r>
    <r>
      <rPr>
        <b/>
        <sz val="9"/>
        <color theme="1"/>
        <rFont val="Arial"/>
        <family val="2"/>
        <charset val="238"/>
      </rPr>
      <t>Zároveň doporučuji zvážit sloučení s i intervencí 56.</t>
    </r>
  </si>
  <si>
    <r>
      <t>Významná intervence z hlediska ochrany biodiverzity.</t>
    </r>
    <r>
      <rPr>
        <b/>
        <sz val="9"/>
        <color theme="1"/>
        <rFont val="Arial"/>
        <family val="2"/>
        <charset val="238"/>
      </rPr>
      <t xml:space="preserve"> Intervenci  přiměřeně podpořit v závislosti na disponibilních prostředcích</t>
    </r>
  </si>
  <si>
    <r>
      <t xml:space="preserve">Péče o oblasti Natura 2000 jsou mezinárodním závazkem v oblasti ochrany biodiverzity. Významná intervence z hlediska ochrany biodiverzity. </t>
    </r>
    <r>
      <rPr>
        <b/>
        <sz val="9"/>
        <color theme="1"/>
        <rFont val="Arial"/>
        <family val="2"/>
        <charset val="238"/>
      </rPr>
      <t>Intervenci podpořit v závislosti na disponibilních prostředcích.</t>
    </r>
  </si>
  <si>
    <t>Prioritní SC</t>
  </si>
  <si>
    <t>Další SC</t>
  </si>
  <si>
    <t/>
  </si>
  <si>
    <t>F,A,D</t>
  </si>
  <si>
    <t>C,D,E + se</t>
  </si>
  <si>
    <t>C,I + sekt</t>
  </si>
  <si>
    <t>A,C,D,E</t>
  </si>
  <si>
    <t>C,D,E,H,I</t>
  </si>
  <si>
    <t>C</t>
  </si>
  <si>
    <t>B,E</t>
  </si>
  <si>
    <t>F,E</t>
  </si>
  <si>
    <t>Administrace i kontrola je vyzkoušena v minulém období</t>
  </si>
  <si>
    <t xml:space="preserve">Intervence byla posouzena odborným týmem a byla shledána potřebnou i pro další programovací období. </t>
  </si>
  <si>
    <t xml:space="preserve">Navržená jednotková sazba vychází z dosavadních rozpočtů těchto projektů. </t>
  </si>
  <si>
    <t>Jedná se o opatření využívající dosavadní zkušenosti a přispívající k zlepšení stavu půdy. Doporučujeme doplnit do způsobilých nákladů, že opatření se realizují na půdě vymezené v LPIS jako půda vhodná k zatravnění.</t>
  </si>
  <si>
    <t>Finanční limity i rozsah krytí uznatelných nákladů považuji za dostatečné pro úspěšnou realizaci.</t>
  </si>
  <si>
    <t>Tato intervence byla využívána dílčí úpravy vychází ze zkušeností</t>
  </si>
  <si>
    <t>Tato intervence má zjevný přesah a svým dopadem ovlivňuje komplexně projevy eroze i negativní hydrologické jevy.</t>
  </si>
  <si>
    <t xml:space="preserve">Tuto intervenci považuji za potřebnou </t>
  </si>
  <si>
    <t>Jedná se o opatření využívající dosavadní zkušenosti a přispívající k zlepšení stavu půdy.</t>
  </si>
  <si>
    <r>
      <t xml:space="preserve">Navrhovaná intervence se v minulosti osvědčila a vyvolala vysoký zájem. Její přínos pro klima a životní prostředí je vzhledem k rozsahu významný. </t>
    </r>
    <r>
      <rPr>
        <b/>
        <sz val="9"/>
        <color theme="1"/>
        <rFont val="Arial"/>
        <family val="2"/>
        <charset val="238"/>
      </rPr>
      <t>Intervenci podpořit v závislosti na disponibilních prostředcích.</t>
    </r>
  </si>
  <si>
    <t>Jedná se o opatření využívající dosavadní zkušenosti a přispívající k zlepšení stavu půdy a kvality potravin.</t>
  </si>
  <si>
    <t>Mimořádně důležitá intervence, pro ČR specifická pro zlepšení stavu ve vlastnictví půdy a jejím využívání</t>
  </si>
  <si>
    <t>Jedná se o opatření využívající dosavadní zkušenosti</t>
  </si>
  <si>
    <t>Ano, žadatelem je státní orgán</t>
  </si>
  <si>
    <t>Finanční kapacita není stanovena, ale lze předpokládat, že nebude dostatečná</t>
  </si>
  <si>
    <t>Jedná se o příspěvek k udržení biodoverzity v chráněných územích. Doporučujeme však pro zjednodušení propojit s opatřením 5.3.20. Ekologické zemědělství</t>
  </si>
  <si>
    <t>Navržené sazby byly posouzeny odborným pracovištěm a vychází ze zkušeností.</t>
  </si>
  <si>
    <t>V chráněných územích jsou s podmínkami dostatečné zlušenosti</t>
  </si>
  <si>
    <t>Metodiku ošetřování jednotlivých druhů porostů by měla stanovit pracoviště MŽP. Požadujeme posoudit překryv s podporami MŽP.</t>
  </si>
  <si>
    <t>Problémy nepředpokládáme</t>
  </si>
  <si>
    <t>Jedná se o příspěvek k udržení biodoverzity</t>
  </si>
  <si>
    <t>S podmínkami jsou dostatečné zlušenosti</t>
  </si>
  <si>
    <t>Metodika ošetřování porostů je hůře kontrolovatelná.</t>
  </si>
  <si>
    <t xml:space="preserve">Příjemci budou mít zkušenosti s realizací, zatravnění je jednoduchá operace. </t>
  </si>
  <si>
    <t>Intervence je nová, opírá se však o expertní znalosti. Problémem je, že plnění podmínek podpory bude obtížné kontrolovat.</t>
  </si>
  <si>
    <r>
      <t>Tato intervence vychází ze zkušeností předchozího období a víceméně jej v nastavených podmínkách kopíruje. Návrh je vypracován na základě expertního posouzení.</t>
    </r>
    <r>
      <rPr>
        <sz val="9"/>
        <rFont val="Arial"/>
        <family val="2"/>
        <charset val="238"/>
      </rPr>
      <t xml:space="preserve"> Doporučujeme doplnit podmínku, že pozemky jsou vhodné pro zalesnění dle analýzy VÚMOP (BPEJ)</t>
    </r>
  </si>
  <si>
    <r>
      <t xml:space="preserve">Jedná se o zavedený intervenční nástroj, nastavená kritéria vychází z dosavadní praxe, administrativně dobře nastaveno formou paušálních plateb za způsobilé náklady. </t>
    </r>
    <r>
      <rPr>
        <b/>
        <sz val="9"/>
        <rFont val="Arial"/>
        <family val="2"/>
        <charset val="238"/>
      </rPr>
      <t>Doporučujeme ponechat v navržené podobě, hodnocení bude doplněno po uvedení návrhu finanční alokace. Doporučujeme doplnit podmínku, že pozemky jsou vhodné pro zalesnění dle analýzy VÚMOP (BPEJ)</t>
    </r>
  </si>
  <si>
    <r>
      <t xml:space="preserve">Navrhovaná intervence se v minulosti osvědčila a vyvolala vysoký zájem. Její přínos pro klima a životní prostředí je vzhledem k rozsahu významný. Významná intervence z hlediska ochrany biodiverzity. </t>
    </r>
    <r>
      <rPr>
        <b/>
        <sz val="9"/>
        <color theme="1"/>
        <rFont val="Arial"/>
        <family val="2"/>
        <charset val="238"/>
      </rPr>
      <t>Intervenci podpořit v závislosti na disponibilních prostředcích. Doporučujeme pro zjednodušení propojit s opatřením 5.3.20. Ekologické zemědělství</t>
    </r>
  </si>
  <si>
    <t>D + sektor</t>
  </si>
  <si>
    <t xml:space="preserve">Intervence splňuje základní cíl u ekonomické uržitelnosti sektoru zeleniny. </t>
  </si>
  <si>
    <t>Mírně modifikovaná intervence byla posouzena odborným pracovištěm a je vyhovující pro dosažení potřeb. Byly využity i zkušenosti z minulého období.</t>
  </si>
  <si>
    <t>Intervence necílí primárně na řešení klimatických změn, ale díky povinnosti zemědělce dodržovat pravidla tzv. "podmíněnosti" má pozitivní vliv i na řešení klimatických změn. Vyšší ambice však není přímo zřejmá</t>
  </si>
  <si>
    <r>
      <t xml:space="preserve">Důležitá intervence. </t>
    </r>
    <r>
      <rPr>
        <b/>
        <sz val="9"/>
        <color theme="1"/>
        <rFont val="Arial"/>
        <family val="2"/>
        <charset val="238"/>
      </rPr>
      <t>Doporučujeme upřesnit a vyřešit otázku, zda je nutná podmínka minimální plochy 1ha u každého druhu zeleniny. Navrhujeme stanovit minimální ploch u zeleniny jako takové.</t>
    </r>
  </si>
  <si>
    <t xml:space="preserve">Intervence splňuje měkolik základních cílů. </t>
  </si>
  <si>
    <t>Intervence zaměřená na specifickou komoditu s nižší důležitostí pro SZP. Prosíme upřesnit souvislost s bílkovinnými plodinami.</t>
  </si>
  <si>
    <t>Intervence je doložena analýzou ekonomiky zpracovanou výzkumným ústavem UZEI. V podmínkách podpory se uvádí, že sazba bude kalkulována dle přiděleného rozpočtu na produkci bílkovinných plodin. Toto může vést k tomu, že konečné číslo u každého žadatele bude jiné. Doporučujeme do textu výpočet upřesnit</t>
  </si>
  <si>
    <t>Jedná se o podporu na plochu, takže realizace intervence není problematická.</t>
  </si>
  <si>
    <t>Doplnit do popisu intervence odhad změny oproti současnosti</t>
  </si>
  <si>
    <r>
      <t xml:space="preserve">Důležitá intervence. </t>
    </r>
    <r>
      <rPr>
        <b/>
        <sz val="9"/>
        <color theme="1"/>
        <rFont val="Arial"/>
        <family val="2"/>
        <charset val="238"/>
      </rPr>
      <t>Navrhujeme doplnit výčet bílkovinných plodin a doplnit do popisu intervence odhad změny oproti současnosti.</t>
    </r>
  </si>
  <si>
    <t>Navržená mírná změna nemá vliv na administraci podpory, může nicméně mírně snížit zájem o podporu.</t>
  </si>
  <si>
    <t>Intervence splňuje základní cíl potřeby modernizace zemědělských podniků. Dosud chybí vyčíslení objemu podpor.  Doporučujeme upřesnit definici, roli a uznatelné náklady výzkumných organizací. Popsat, zda se může zapojit i zahraniční výzkumná organizace.</t>
  </si>
  <si>
    <t>Intervence splňuje základní cíl potřeby modernizace potravinářských podniků. Dosud chybí vyčíslení objemu podpor.  Doporučujeme upřesnit definici, roli a uznatelné náklady výzkumných organizací. Popsat, zda se může zapojit i zahraniční výzkumná organizace.  Nejasné je začlenění ukazatele R.32 Rozvoj biohospodářství na venkově: počet biohospodářských podniků vytvořených s využitím podpory? Prosíme vysvětlení, nebo vypuštění.</t>
  </si>
  <si>
    <t>Intervence je s jednotlivými dílčími záměry klíčová, navazuje na stávající intervenci, lesnické subjekty ji potřebují a určitě je jejich absorpční schopnost vyšší než navrhované částky. Doporučujeme navýšit alokované prostředky zejména na tuto intervenci.</t>
  </si>
  <si>
    <t>Velká část podpořených opatření směřuje k ochraně klimatu a životního prostředí. Při převisu poptávky záleží na volbě priorit. Doporučujeme tento problém řešit předem.</t>
  </si>
  <si>
    <t>Bude záležet na ochotě chovatelů nosnic ke sdružování</t>
  </si>
  <si>
    <t>Tato intervence byla využívána, dílčí úpravy vychází ze zkušeností</t>
  </si>
  <si>
    <t>Intervence splňuje základní cíl, vycházející z podrobného zdůvodnění i uskutečněných šetření (doporučuji doložit aktuálnějším výzkumem) Vychází z dosavadních zkušeností, navržené finanční alokace jsou realistické.</t>
  </si>
  <si>
    <t>Intervence splňuje základní cíl přispět k ochraně biologické rozmanitosti. Navazuje na stávající podmínky identické intervence, která se osvědčila. Je na zvážení, zda je navržená paušální částka dostatečně motivující a předpokládaný počet projektů dostatečný.</t>
  </si>
  <si>
    <t>Intervence se osvědčila a pomáhá rozvíjet venkovské oblasti iniciativou zdola.</t>
  </si>
  <si>
    <t>Dle aktuálního návrhu bude na LEADER nutné vyčlenit min. 5% z celkového příspěvku EZFRV, což však při snížení celkové alokace může přinést významější snížení prostředků. Doporučujeme tedy analyzovat, které aktivity přinášejí největší přidanou hodnotu pro cíl H a na ně podporu úžeji zaměřit, aby byl dopad znatelný. Aktivity, které jsou podporovány nebo podporavetelné i z jiných zdrojů, omezit</t>
  </si>
  <si>
    <t>Podmínky intervence se nezměnily, kromě v současnosti deklarované vyšší max. míře podpory pro specifické typy oblastí</t>
  </si>
  <si>
    <t>V současnosti je navrhováno cca 100 mil. €, což je o něco méně, než ve stávajícím období. Snížení celkového rozpočtu EZFRV však může minimální povinnou alokaci snížit a vést tak k omezení některých aktivit. Bylo by tedy vhodné blíže analyzovat podporované aktivity a prioritizovat ty, s největší přidanou hodnout pro cíl H, v koordinaci s dalšími aktivitami na rozvoj venkovských oblastí např. v rámci MMR</t>
  </si>
  <si>
    <t>Je navrhována plocha 1 milion hektarů, příspěvek bude proto významný.</t>
  </si>
  <si>
    <t>Požadavky na intervenci se oproti minulému období nezměnily, přičemž nyní je očkáváno naplnění cílových hodnot u nezemědělských investic, u agroturistiky se předpokládá dílčí nedočerpání.
V sooučasném návrhu je rovněž uvedena maxímální míra podpory 75%. Otázkou je, jaká bude reálná možnost této míry podpory využít vzhledem k rozpočtovým omezením.
30% podmínka obratu je logická, nicméně bylo by vhodné počítat ji např. z průměru posledních 3 let.</t>
  </si>
  <si>
    <t>Intervence splňuje základní cíl potřeby modernizace zemědělských podniků a využívá dosavadních zkušeností. Dosud chybí vyčíslení objemu podpor.</t>
  </si>
  <si>
    <t>Návrh typů intervencí je mimořádně široký. Doporučujeme stanovení priorit, které budou uspokojovány v případě převisu poptávky nad nabídkou</t>
  </si>
  <si>
    <t>Příjemcem podpory je Organizace producentů. Lze předpokládat, že zdroje, na které združí svou kapacitu více podniků - členů sdružení budou dostatečné. Absorpční kapacitu může ovlivnit přístup bank k poskytování úvěrů Organizacím producentů. Doporučujeme tuto otázku v intervenci zohlednit.</t>
  </si>
  <si>
    <t>Velmi důležitá intervence. V případě úspěšnosti a vyššího počtu projektů přispěje k plnění řady cílů SZP a je zde potenciál rozšíření navrženého principu podpor do dalších komodit. Vzhledem k očekávanému převisu poptávky nad nabídkou doporučujeme předem připravit prioritizaci opatření, vzhledem k preferovaným cílům (hodnotový řetězec / životní prostředí a klima). Absorpční kapacitu může ovlivnit přístup bank k poskytování úvěrů Organizacím producentů. Doporučujeme tuto otázku v intervenci zohlednit.</t>
  </si>
  <si>
    <t>Odhad počtu podpoření organizací producentů  je ambiciozní. Bylo by vhodné jej doplnit analýzou.</t>
  </si>
  <si>
    <t>Intervence navazuje na relativně úspěšnou realizaci ve stávajícím období s obdobnými podmínkami. Pro výraznější příspěvek k diverzifikaci však bude nutné zachovat alespoň stávající úroveň prostředků. K podpoře agroturismu by bylo vhodné zvážit mírné uvolnění podmínek. 30% podmínka obratu v zemědělských činnostech je logická, nicméně bylo by vhodné počítat ji např. z průměru posledních 3 let. Očekávaný výpadek prostředků na investice by pak bylo možné kompenzovat využitím finančních nástrojů</t>
  </si>
  <si>
    <t>Intervence splňuje základní cíl potřeby modernizace potravinářských podniků a využívá dosavadních zkušeností. Dosud chybí vyčíslení objemu podpor. Doporučujeme vysvětlit rozpor v navržených příjemcích, kde je uveden zemědělský podnik a ukazatele O21, který sleduje investice mimo zemědělský podnik. Není jasné, proč se navrhuje ukazatel R32 - rozvoj biohospodářství, když ve specifikaci podmínek nic takového není zmíněno.</t>
  </si>
  <si>
    <t>A: Ano, naplněn cíl řešení ekonomické stability podniků</t>
  </si>
  <si>
    <t>D: Intervence směřuje i k ochraně životního prostředí i klimatu</t>
  </si>
  <si>
    <t>D,G</t>
  </si>
  <si>
    <t>G: Cílem je i personální stabilita zemědělských podniků.</t>
  </si>
  <si>
    <t xml:space="preserve">Není relevantní </t>
  </si>
  <si>
    <t>D,E,F</t>
  </si>
  <si>
    <t>A,D</t>
  </si>
  <si>
    <t>A,E</t>
  </si>
  <si>
    <t>F: Pastva ovcí a koz přispívá k održení krajinného rázu horských oblastí, směřuje tedy k udržení biodiverzity původních biotopů</t>
  </si>
  <si>
    <t>A,F</t>
  </si>
  <si>
    <t>E: Pozitivní vliv na snížení degradace půd</t>
  </si>
  <si>
    <t>A: Hlavní cíl je uváděn jako soběstačnost v produkci bílkovinných plodin</t>
  </si>
  <si>
    <t>A,D,E</t>
  </si>
  <si>
    <t>B: Cílem je zlepšovat tržní orientaci a zvyšovat konkurenceschopnost, včetně většího zaměření na výzkum, technologie a digitalizaci. To intervence jasně naplňuje.</t>
  </si>
  <si>
    <t>C + sektor, D</t>
  </si>
  <si>
    <t>D: Intervence umožňuje plnit i dílčí cíle v oblasti ŽP a klimatu.</t>
  </si>
  <si>
    <t>D: Další cíl je příspěvek k řešení klimatických změn</t>
  </si>
  <si>
    <t>B: Cílem je zlepšovat využití výzkumu a zvyšovat konkurenceschopnost. To intervence jasně naplňuje.</t>
  </si>
  <si>
    <t>B: Ano, naplněn cíl řešení otázek modernizace technologií.</t>
  </si>
  <si>
    <t>B: Ano, naplněn cíl tržní orientace a řešení otázek modernizace technologií.</t>
  </si>
  <si>
    <t>B: Zcela naplňuje SC B směřující k posílení konkurenceschopnosti, se zaměřením na nové technologie.</t>
  </si>
  <si>
    <t>D: Dílčím způsobem má vliv na SC D, neboť přispívá k přizpůsobení se změnám klimatu a jejich zmírnění</t>
  </si>
  <si>
    <t>B: Intervence zcela naplňuje SC B a současně reflektuje akutní potřebu definovaných investic v LH.</t>
  </si>
  <si>
    <t>D: Ano, tato intervence přispívá ke zmírňování změny klimatu a zejména k přizpůsobování se této změně.</t>
  </si>
  <si>
    <t>E: Zalesnění zemědělských půd přispěje nesporně i ke zlepšení vodní bilance půd, omezí půdní erozi a přispěje k rozčleněním velkých půdních bloků.</t>
  </si>
  <si>
    <t>F: Tato intervence má přesah i do SC F</t>
  </si>
  <si>
    <t xml:space="preserve">D: Naplněn cíl řádné obnovy kalamitních ploch a ekonomická podpora příjemců. Tato intervence přispívá ke zmírňování změny klimatu a vede ke zmírňování následků těchto změn. </t>
  </si>
  <si>
    <t>D: Intervence je významná ve vztahu k naplnění SC D</t>
  </si>
  <si>
    <t>5.3.18</t>
  </si>
  <si>
    <t>E: Intervence je významná ve vztahu k naplnění SC E</t>
  </si>
  <si>
    <t>D: SC D</t>
  </si>
  <si>
    <t>F: SC F</t>
  </si>
  <si>
    <t>D: Intervence směřuje i k ochraně ŽP a klimatu.</t>
  </si>
  <si>
    <t>F: Ano, je naplněn cíl podpořit ochranu biologické rozmanitosti</t>
  </si>
  <si>
    <t>F: SC F - přispívat k ochraně biologické rozmanitosti</t>
  </si>
  <si>
    <t>F: SC F je touto intervencí naplňován.</t>
  </si>
  <si>
    <t>F: Tato intervence spadá primárně do SC F, zejména v oblasti ekosystémových služeb.</t>
  </si>
  <si>
    <t>F: Tato intervence naplňuje SC F</t>
  </si>
  <si>
    <t>A: dodatečné příjmy z podnikání mohou zvýšit ekonomickou stabilitu</t>
  </si>
  <si>
    <t>B: dodatečné příjmy z podnikání mohou podpořit investice do VaV</t>
  </si>
  <si>
    <t>A,B</t>
  </si>
  <si>
    <t>H: Projekty MAS svým dosahem i zaměřením zdola přispívají k rozvoji venkova, otázka je však intenzita rozvoje zaměstnanosti</t>
  </si>
  <si>
    <t>I: Cílem je zlepšovat orientaci zemědělství na bezpečnost potravin a dobré životní podmínky zvířat</t>
  </si>
  <si>
    <t>B, D</t>
  </si>
  <si>
    <t>I. Cílem je zlepšovat orientaci zemědělství na bezpečnost potravin a dobré životní podmínky zvířat</t>
  </si>
  <si>
    <t>F,B,D</t>
  </si>
  <si>
    <t>I: Cílem je zlepšovat orientaci zemědělství na dobré životní podmínky zvířat</t>
  </si>
  <si>
    <t>B: Zlepšovat tržní orientaci a zvyšovat konkurenceschopnost, včetně většího zaměření na výzkum, technologie a digitalizaci</t>
  </si>
  <si>
    <r>
      <t xml:space="preserve">Obecně významná intervence z hlediska ochrany biodiverzity, </t>
    </r>
    <r>
      <rPr>
        <b/>
        <sz val="9"/>
        <color theme="1"/>
        <rFont val="Arial"/>
        <family val="2"/>
        <charset val="238"/>
      </rPr>
      <t>Doporučuji  přiměřeným způsobem podpořit v závislosti na množství disponibilních prostředků.</t>
    </r>
  </si>
  <si>
    <r>
      <t xml:space="preserve">Obecně významná intervence z hlediska ochrany biodiverzity, </t>
    </r>
    <r>
      <rPr>
        <b/>
        <sz val="9"/>
        <color theme="1"/>
        <rFont val="Arial"/>
        <family val="2"/>
        <charset val="238"/>
      </rPr>
      <t>Doporučuji přiměřeným způsobem podpořit v závislosti na množství disponibilních prostředků.</t>
    </r>
  </si>
  <si>
    <r>
      <t xml:space="preserve">Navrhovaná intervence se v minulosti osvědčila a vyvolala vysoký zájem. Její přínos pro klima a životní prostředí je vzhledem k rozsahu významný.
</t>
    </r>
    <r>
      <rPr>
        <b/>
        <sz val="9"/>
        <color theme="1"/>
        <rFont val="Arial"/>
        <family val="2"/>
        <charset val="238"/>
      </rPr>
      <t>Intervenci podpořit v závislosti na disponibilních prostředcích.</t>
    </r>
  </si>
  <si>
    <t>Údržba travních porostů byla v předchozím období podporováno a vyvolala velký zájem žadatelů.</t>
  </si>
  <si>
    <t>Lze očekávat pokračování vysokého zájmu žadatelů.</t>
  </si>
  <si>
    <t>V současném období bylo na daný účel možné využít podporu v rámci ekologického zemědělství se složitým odečítáním plateb, zařazení pod samostatný titul míři na větši transparentnost a jednodušší administraci, neměl by tedy být problém s absorpční kapacitou</t>
  </si>
  <si>
    <t>Kalkulace vychází z dodatečných nákladů a ušlých příjmů a pokud bude doplněna zmiňovaná modelová situace, bude její odůvodnění dostatečné</t>
  </si>
  <si>
    <t>Změny cílí na větší transparentnost podpory a jednodušší administraci a tím i potenciálně vyšší absorpční kapacitu</t>
  </si>
  <si>
    <t>Intervence využívá dosavadních zkušeností, přispívá k ochraně biologické rozmanitosti a pro dotčené vlastníky je významnou pomocí při potřebné přeměně náhradních porostů.</t>
  </si>
  <si>
    <t>Lze předpokládat, že u této intervence je vyšší absorpční kapacita než stávající návrh roční alokace. Opatření by bylo vhodné doplnit redukcí spárkaté zvěře, což však není skrze podmínky intervence realizovatelné</t>
  </si>
  <si>
    <t>Vycházelo se ze zkušeností a analýzy situace v České republice, zahraniční zkušenosti nejsou v tomto případě tak relevantní</t>
  </si>
  <si>
    <t>U intervence nebyly provedeny významné změny, jedná se o dlouhodobě běžící intervenci</t>
  </si>
  <si>
    <t>Vyšší ambice vyplývá z aplikace podmíněnosti</t>
  </si>
  <si>
    <t>Jedná se o dlouho běžící intervenci a byly tak využity zkušenosti z minulého období.</t>
  </si>
  <si>
    <t>E: Ano, naplněn cíl řešení závazků v oblasti životního prostředí.</t>
  </si>
  <si>
    <t>Příspěvek k ekologické udržitelnosti podniků. Ovšem podmínky podpory nepoužívání S-metolachloru a metazachloru jsou nekontrolovatelné. Doporučujeme doplnit požadavek odběrů a analýz vzorků půdy na rezidua herbicidů v období po zasetí plodin ve spolupráci s ÚKZÚZ.</t>
  </si>
  <si>
    <t xml:space="preserve"> AEKO Zatravňování orné půdy</t>
  </si>
  <si>
    <r>
      <t xml:space="preserve">Navrhovaná intervence se v minulosti osvědčila a vyvolala vysoký zájem. Její přínos pro klima a životní prostředí je vzhledem k rozsahu významný. Intervenci považuji za přínosnou zejména pro kvalitu vod, dále také pro kvalitu půdy a ovzduší a určité navýšení potenciálu pro absorbci CO2. </t>
    </r>
    <r>
      <rPr>
        <b/>
        <sz val="9"/>
        <rFont val="Arial"/>
        <family val="2"/>
        <charset val="238"/>
      </rPr>
      <t>Intervenci podpořit v závislosti na disponibilních prostředcích.</t>
    </r>
  </si>
  <si>
    <t>Intervence je nastavena jako roční platba na způsobilou výměru zemědělské půdy.</t>
  </si>
  <si>
    <t>Doplňková podpora příjmu pro mladé zemědělce</t>
  </si>
  <si>
    <t>NR</t>
  </si>
  <si>
    <t>Podpora plošně směřuje ke snížení degradace půd. Již ve stávajícím období došlo k uvolnění podmínek účasti pro všechny zemědělce pěstující bílkovinné plodiny</t>
  </si>
  <si>
    <t>Ke změnám oproti současné verzi opatření nedochází</t>
  </si>
  <si>
    <t>Intervence je založena na analýzách ekonomiky pěstování cukrové řepy a je doložena v tabulkách zpracovaných výzkumným ústavem UZEI - rozborem ekonomiky pěstování řepy cukrové v letech 2009 - 2018</t>
  </si>
  <si>
    <t>Intervence byla diskutována v rámci samostatné pracovní skupiny, které se účastní odborníci se zahraničními zkušenostmi</t>
  </si>
  <si>
    <t>Aho</t>
  </si>
  <si>
    <t>Jedná se o novou intervenci, zkušenosti z realizace mimo SZP byly nicméně pro nastavení této intervence využity.</t>
  </si>
  <si>
    <t>Sazba na poradenské akce jsou navrženy pracovní skupinou na základě provedených analýz poskytování poradenství v současnosti</t>
  </si>
  <si>
    <t>Intervence reaguje na potřeby identifikované SWOT analýzou</t>
  </si>
  <si>
    <t>Poradenství (individuální) bylo využíváno i ve stávajícím období, nicméně bylo hrazeno z národních zdrojů. V analýzcáh je řešena zejména kapacita poradců, méně již efekt poradenství (jak doporučovalo ex-ante hodnocení PRV 2014-2020). Provedená šetření na straně zemědělců, byť málo robustní, poukazují ne nízkou poptávku</t>
  </si>
  <si>
    <t>Kapacity poradců byly poměrně důkladně analyzovány a intervence míří rovněž na rozšíření poradenské sítě. Témata poradenství jsou navíc poměrně široká, větší zacílení na MSP a prioritní témata by bylo žádoucí, nicméně témata budou vybírána MZe dle měnících se potřeb v průběhu období</t>
  </si>
  <si>
    <t>Navržená míra podpory by měla přispět k zájmu poradců. Část aktivit míří také do zřízení poradenských služeb, což by mohlo zastavit aktuální úbytek poradenských kapacit.</t>
  </si>
  <si>
    <t>V rámci analýz byla zohledněna situace ohledně dostupnosti poradenství v zahraničí</t>
  </si>
  <si>
    <t>Jsou definovány maximální částky na jednotlivé typy poradenských akcí vyplývajících ze stávajících zkušeností z národních zdrojů</t>
  </si>
  <si>
    <t>Situace byla podrobně zmapována v analýzách, podmínky jsou poměrně atraktivní, nicméně bude záležet rovněž na míře propagace poradenství, jelikož aktuální zájem zejména ze strany menších zemědělců není příliš velký</t>
  </si>
  <si>
    <t>Mechanismus intervence je vysvětlen dobře</t>
  </si>
  <si>
    <t>Individuální poradenství bude cílit na priority definované v průběhu implementace SP, mezi kterými bude i ŽP a klima. Zároveň intervence míří na vypracování faremních plánů obsahující návrh agroenvironmentálních opatření v chráněných oblastech</t>
  </si>
  <si>
    <t>J: Přenos znalostí</t>
  </si>
  <si>
    <t>D: Klima</t>
  </si>
  <si>
    <t>E: Ochrana zdrojů</t>
  </si>
  <si>
    <t>Podmínky jsou ze strany příjemců poměrně atraktivní</t>
  </si>
  <si>
    <t>Podmínky nejsou přísné</t>
  </si>
  <si>
    <t>Intervence může podpořit cíle SZP, nicméně za předpokladu, že se pdoaří udržet síť kvalitních poradců a podpořit poptávku zemědělců</t>
  </si>
  <si>
    <t>Intervence cílí na problémy identifikované v rámci SWOT a má ambici posílit vliv poradenství, které bylo dosud podporováno z národních zdrojů. Zacílení na některá dosud neřešená témata a podpora zřizování poradenských služeb by k naplnění cílů vést měla, důležitá bude ale nicméně i podpora poptávky ze strany zemědělců a dostatečný počet kvalitních poradců</t>
  </si>
  <si>
    <t>Jedná se o stávající intervenci, jejíž zaměření se však v reakci na závěry SWOT analýzy poměrně výrazně mění</t>
  </si>
  <si>
    <t>Pokryto je 100% způsobilých výdajů</t>
  </si>
  <si>
    <t>Pokud se podaří zajistit dostatečný počet příjemců na realizaci poměrně vysokého počtu vzdělávacích akcí, tak ano</t>
  </si>
  <si>
    <t>Jak je uvedeno výše, změny míří na rozšíření absorpční kapacity</t>
  </si>
  <si>
    <t>Navržené počty vzdělávacích akcí jsou poměrně vysoké, vzhledem ke zkušenostem ze stávajícího období (2017 - 40 akcí, 2018 - 22 akcí). Rozšíření témat by nicméně mohlo naplnění těchto hodnot pomoci.
Jednotková sazba na akci byla stanovena na základě analýzy provedené v roce 2019</t>
  </si>
  <si>
    <t>Rozšíření počtu příjemců je popsáno a zohledněno v počtu vzdělávacích akcí</t>
  </si>
  <si>
    <t>Vyšší počet akcí a orientace na témata související s ŽP a klimatem může k vyšším ambicím přispět</t>
  </si>
  <si>
    <t>Intervence má potenciál díky širšímu záběru témat přispět ke všem SC</t>
  </si>
  <si>
    <t>Intervence má potenciál díky širšímu záběru témat přispět ke všem SC, prioritně pak k cílům D a E</t>
  </si>
  <si>
    <t>Podmínky jsou ze strany příjemců akceptovatelné. Zjednodušené vykazování je rovněž motivační</t>
  </si>
  <si>
    <t>Zjednodušené vykazování administraci zjednoduší, širší rozsah témat bude o něco náročnější na definování a kontrolu uznatelnosti</t>
  </si>
  <si>
    <t>Intervence přispívá napříč celou SZP</t>
  </si>
  <si>
    <t>Podmínky staví na akreditaci ke vzdělávání, což je přijatelné. Zjednodušené vykazování výdajů má rozhodně potenciál přilákat více příjemců.
Vzhledem k novému vývoji podmínek shromažďování lidí bychom doporučili zvážit, zda lze za podpořenou akci považovat i výrobu výukového programu k řešení určitého problému</t>
  </si>
  <si>
    <t>Intervence reaguje na identifikované problémy.
V praxi je nicméně často obsahem vzdělávacích akci především poradenství pro zemědělce o jednotlivých dotačních titulech a novinkách v jejich administraci. Byť může jít o užitečný nástroj, neměl by být v tématech vzdělávání zastoupen příliš často na úkor prioritnějších témat</t>
  </si>
  <si>
    <t>Jedná se o stávající investici, cílící na problémy identifikvoané SWOT analýzou</t>
  </si>
  <si>
    <t>Odhadované počty projektů zhruba odpovídají míře poptávky ve stávajícím období, resp. jsou o něco vyšší.
Stanovená průměrná sazba na projekt pro jednotlivé typy projektů se zdá být příliš nízká (průměrná částka ve stávajícím období je cca 250 000 EUR).</t>
  </si>
  <si>
    <t>Návrh typů intervencí je vhodný pro podporu spolupráce zemědělců s výzkumem.
Ze zkušeností doporučujeme detailně vysvětlit podmínky způsobilosti výdajů dle jednotlivých typů účastnících se výzkumných organizací, zejména co se týče povinných odvodů</t>
  </si>
  <si>
    <t>Provedené změny cílí na zvýšení atraktivity i poptávky</t>
  </si>
  <si>
    <t>Počet podpořených projektů má být vyšší</t>
  </si>
  <si>
    <t>Došlo ke zvýšení míry podpory z 85% na 100%, což by mělo poptávku podpořit.
Projekty navíc musí mířit alespoň na jeden SC, což je poměrně široký záběr.
Analýzy nicméně ukazují, že výrazným problémem byla administrativní náročnost, nejistota výsledků výzkumu a dlouhá dobap roplácení. Popis intervence slibuje odstranění bariér, nicméně spíš v obecnější formě</t>
  </si>
  <si>
    <t>Lze očekávat, že při o něco atraktivnějších podmínkách bude zájem příjemců dostatečný, byť by bylo vhodné konkrétněji uvést, jakým způsobem bude snížena administrativní náročnost intervence</t>
  </si>
  <si>
    <t>Podmínky byly oproti tomuto období uvolněny a míra podpory zvýšena, byť zkušenosti ukazují na administrativní náročnost intervence pro příjemce</t>
  </si>
  <si>
    <t>Posouzení plánů je o něco náročnější</t>
  </si>
  <si>
    <t>Intervence je důležitá pro podporu spolupráce zemědělců s výzkumem, nicméně díky relativně nižšímu počtu projektů není vliv na úrovni SZP tak zásadní</t>
  </si>
  <si>
    <t>Intervence vychází z výsledků SWOT analýzy a vhodně reaguje na měnící se potřeby ve vzdělávání i cíle SZP. Při vhodné orientaci vzdělávácíh témat v průběhu období může výrazně pomoci naplnění cílů napříč SZP.</t>
  </si>
  <si>
    <t>Intervence je důležitá pro přesun výsledků výzkumu do praxe, nicméně existují u ní problémy s absorpční kapacitou. Navržené úpravy by měly řešení těchto problémů napomoci a zajistit o něco vyšší poptávku než v tomto období a tím i vyšší dopad intervence.</t>
  </si>
  <si>
    <t>A: Hlavní cíl je uváděn jako řešení variability cen u škrobových brambor</t>
  </si>
  <si>
    <t>E: Pozitivní vliv díky požadavku Podmíněnosti.</t>
  </si>
  <si>
    <t>J: Další cíl využití výzkumu a nových metod produkce je naplněn</t>
  </si>
  <si>
    <t>D: Intervence je ambiciózní, umožňuje plnit i cíle v oblasti ŽP a klimatu.</t>
  </si>
  <si>
    <t>I: lepší podmínky zvířat</t>
  </si>
  <si>
    <t xml:space="preserve">Souvisí s otázkou, zda lze prokázat ochotu producentů okrasných rostlin ke sdružování? </t>
  </si>
  <si>
    <t>Zlepšení stavu půd je důležitým příspěvkem změny klimatu</t>
  </si>
  <si>
    <t xml:space="preserve">Obecně vede hospodaření kombinující stromy a zemědělskou výrobu vede nejen k větším výnosům, ale má řadu příznivých dopadů na krajinu, ať už jde o zabránění erozi, podporu biodiverzity nebo zlepšení klimatických podmínek. </t>
  </si>
  <si>
    <t>D: Průměrné hodnocení vychází z nastavených ročních objemů i skutečnosti, že se jedná o novou intervenci, jejíž zavádění do praxe bude vyžadovat expertní podporu a osvětu.</t>
  </si>
  <si>
    <t>Tato intervence má zjevný přesah a svým dopadem ovlivňuje diverzitu a ochranu půd.</t>
  </si>
  <si>
    <t>Tato intervence má zjevný přesah a svým dopadem ovlivňuje diverzitu a ochranu půd i bezpečnost potravin.</t>
  </si>
  <si>
    <t>Překážky identifikovány nebyly</t>
  </si>
  <si>
    <t>Administrace za strany SZIF, monitorování průběhu i kontrola vlastní realizace je již zaběhnutým procesem.</t>
  </si>
  <si>
    <t>Investice je obecně významná pro biodiverzitu, nicméně neřadí se mezi ty nejprioritnější</t>
  </si>
  <si>
    <t>Významná intervence pro naplňování mezinárodních závazků</t>
  </si>
  <si>
    <t xml:space="preserve">H: Intervence přispívá k  řešení jedné z hlavních potřeb tohoto cíle, zásadní je ale její rozsah </t>
  </si>
  <si>
    <t>Jedná se o zavedený nástroj</t>
  </si>
  <si>
    <t>E,F: Ano, naplněn cíl řešení závazků v oblasti životního prostředí.</t>
  </si>
  <si>
    <t>SC I</t>
  </si>
  <si>
    <t>Podmínky jsou kontrolovatelné relativně obtížně</t>
  </si>
  <si>
    <t>Celkové zhodnocení</t>
  </si>
  <si>
    <t>Významná intervence</t>
  </si>
  <si>
    <t>Užitečná intervence</t>
  </si>
  <si>
    <t>Prioritní intervence</t>
  </si>
  <si>
    <t>Ostatní intervence</t>
  </si>
  <si>
    <t>Jedná se o zásadní příspěvek pro rozvoj zemědělských podniků</t>
  </si>
  <si>
    <t>Jedná se o zásadní příspěvek pro rozvoj potravinářských podniků</t>
  </si>
  <si>
    <t>Důležitá intervence pro rozvoj zemědělského sektoru</t>
  </si>
  <si>
    <t>Zajištění dostatečného množství uznaných zdrojů reprodukčního materiálu je pro odvětví klíčové a jiné alternativy vždy jdou mimo rámec opatření stanovených Strategií rezortu Mze s výhledem do r. 2030</t>
  </si>
  <si>
    <t>Jednotkové sazby dosud nebyly stanoveny</t>
  </si>
  <si>
    <t>Nastavení intervence vychází z dosavadních zkušeností.
Návrh míry intervence 33% na investice do zpracování produkce je příliš nízký za předpokladu, že podmínkou bude pořízení nových technologií.</t>
  </si>
  <si>
    <t>Nastavení intervence vychází z dosavadních zkušeností.
Návrh výše intervence 60% do investice je zcela vyhovující.</t>
  </si>
  <si>
    <t>Jednotková sazba zatím nebyla stanovena</t>
  </si>
  <si>
    <t>Intervence je důležitá pro chov nosnic, z pohledu celé SZP je důležitost menší</t>
  </si>
  <si>
    <t>Intervence je důležitá pro sektor brambor, z pohledu celé SZP je důležitost menší</t>
  </si>
  <si>
    <t>Intervence je důležitá pro chov včel v ČR a zajištění dostatku opylovačů pro celý sektor. Z pohledu celé SZP je důležitost menší</t>
  </si>
  <si>
    <t>Intervence je důležitá pro vinařské oblasti ČR,  z pohledu celé SZP je důležitost menší</t>
  </si>
  <si>
    <t>Intervence je mimořádně důležitá i z pohledu celé SZP</t>
  </si>
  <si>
    <t>Intervence je důležitá pro chov dojeného skotu,  z pohledu celé SZP je důležitost menší</t>
  </si>
  <si>
    <t>Intervence je důležitá pro chov dojnic, z pohledu celé SZP je důležitost menší</t>
  </si>
  <si>
    <t>Intervence je důležitá pro chov prasat, z pohledu celé SZP je důležitost menší</t>
  </si>
  <si>
    <t>Intervence je důležitá pro chov prasnic, z pohledu celé SZP je důležitost menší</t>
  </si>
  <si>
    <t>Intervence je důležitá pro chov selat, z pohledu celé SZP je důležitost menší</t>
  </si>
  <si>
    <t>Intervence je důležitá pro chov prasat. z pohledu celé SZP je důležitost menší.</t>
  </si>
  <si>
    <t>Zásadní příspěvek k ekonomické udržitelnosti podniků skrze mezigenreační obměnu a příchodu nových farmářů</t>
  </si>
  <si>
    <t>Navržený rozsah hektarů byl založen na kalkulacích UZEI</t>
  </si>
  <si>
    <t>Tato intervence řeší prakticky většinu zamýšlených cílů SZP, počty organizací producentů jsou dostatečné</t>
  </si>
  <si>
    <t>Roční alokace je navržena, jednotková sazba byla odborně odhadnuta dle zkušeností z minulých let. Není nicméně</t>
  </si>
  <si>
    <t xml:space="preserve">Roční plánované počty hektarů a projektů dosud nebyly stanoveny. U restrukturalizace odvozením z celkové alokace a jednotkové sazby vychází toto číslo na 350 ha, což se zdá být velmi málo </t>
  </si>
  <si>
    <t>Tato intervence řeší zamýšlené cíle SZP v sektoru brambor. Očekává se podpora až 3 organizací ročně, což bude pravděpodobně dostatečné</t>
  </si>
  <si>
    <t>Tato intervence řeší zamýšlené cíle SZP v sektoru nosnic. Celkem je počítáno s podporou 6 organizací ročně, což je dostatečné</t>
  </si>
  <si>
    <t>Tato intervence řeší zamýšlené cíle SZP v sektoru okrasné rostliny. Je počítáno s podporou až 7 organizací producentů, což je dostatečné</t>
  </si>
  <si>
    <t>Roční plánované výstupy a alokace jsou  a měly by přispět k zamýšlenému cíli</t>
  </si>
  <si>
    <t>Odhad počtu podpořených podniků dosud chybí</t>
  </si>
  <si>
    <t>Odhad dosud chybí</t>
  </si>
  <si>
    <t>Navržené rozlohy vycházejí z kalkulací UZEI a jsou dostatečné</t>
  </si>
  <si>
    <t>Plánovaný rozsah hektarů vychází z kalkulací UZEI a je dostatečný</t>
  </si>
  <si>
    <t>Rozsah intervence řeší zamýšlené cíle SZP v sektoru chovu prasnic</t>
  </si>
  <si>
    <t>Rozsah intervence řeší zamýšlené cíle SZP v sektoru chovu dojeného skotu</t>
  </si>
  <si>
    <t>Rozsah intervence řeší zamýšlené cíle SZP v sektoru chovu dojnic</t>
  </si>
  <si>
    <t>Rozsah intervence řeší zamýšlené cíle SZP v sektoru chovu prasnicniček</t>
  </si>
  <si>
    <t>Rozsah intervence řeší zamýšlené cíle SZP v sektoru chovu selat</t>
  </si>
  <si>
    <t>Rozsah intervence řeší zamýšlené cíle SZP v sektoru chovu prasat</t>
  </si>
  <si>
    <t>Rozsah intervence řeší zamýšlené cíle SZP v sektoru chovu slepic.</t>
  </si>
  <si>
    <t>Navržený počet poskytnutých poradenství je dostatečně ambiciozní</t>
  </si>
  <si>
    <t>Počet projektů vychází ze zkušeností z minulých let s mírně vyšší ambicí, pokud jí bude dosaženo, může intervence přinést vyšší efekt</t>
  </si>
  <si>
    <t>Navržený počet projektů je dostatečný</t>
  </si>
  <si>
    <t>Navržený rozsah hektarů vychází z kalkulací UZEI a je dostatečný</t>
  </si>
  <si>
    <t>Celkový navržený rozsah pro EZ je dostatečně ambiciozní</t>
  </si>
  <si>
    <t>Rozsah dosud nebyl stanoven</t>
  </si>
  <si>
    <t>Jednotková sazba dosud nebyla stanovena, její výše bude kalkulována na základě přiděleného rozpočtu a dalších parametrů</t>
  </si>
  <si>
    <t>Administrace je u tohoto typu intervence je náročnější, nicméně jsou s ní zkušenosti</t>
  </si>
  <si>
    <t>Stanovené podmínky jsou užitečné, ale obtížněji kontrolovatelné. Doporučujeme v kontrolním systému nastavení vyššího procenta rozborů rostlinných pletiv na rezidua rizikových pesticidů a dobré proškolení zemědělců. Intervence je celkově odzkoušená a pro naplnění cíle I významná, z pohledu celé SZP se jedná o užitečnou intervenci</t>
  </si>
  <si>
    <t>Jedná se o podporu zemědělcům splňujícím podmínku zavádění ekologicky šetrnějších metod produkce.
Otázkou je kontrolovatelnost mnoha podmínek intervence, která byla konzultována s ÚKZÚZ a měla by být jak pro příjemce tak pro kontrolní orgán přijatelná.</t>
  </si>
  <si>
    <t>Intervence řeší primárně otázky chovu včel. Obor má však také díky opylování pozitvní vliv na životní prostředí a biodiverzitu. Celková navržená alokace je vyšší oproti dosavadnímu čerpání, což může mít pozitivní vliv na plnění dlouhodobých závazků.</t>
  </si>
  <si>
    <t xml:space="preserve"> </t>
  </si>
  <si>
    <t>Platba pro malé zemědělce</t>
  </si>
  <si>
    <t>Podpora je udělována všem zemědělcům na první hektary.</t>
  </si>
  <si>
    <t>Jedná se o plošnou podporu zemědělcům, kteří splňují věkovou podmínku a požadavky na minimální zemědělskou kvalifikaci</t>
  </si>
  <si>
    <t>Jedná se o plošnou podporu všem zemědělcům, kteří splňují podmínku aktivního zemědělce a disponují alespoň minimální způsobilou plochou v LPIS.</t>
  </si>
  <si>
    <t>Intervence je doložena ekonomickým rozborem ekonomiky výkrmu býků v letech 2014 - 2018. Podmínky jsou poměrně jednoduché, lze tedy očekávat dostatečný zájem žadatelů. Intervence řeší ekonomické udržitelnosti komodity.</t>
  </si>
  <si>
    <t>Jedná se o stávající typ podpory, absorbční kapacita nebude problém.</t>
  </si>
  <si>
    <t>Nastavení intervence formou roční sazby na podpořený hektar je adekvátní.</t>
  </si>
  <si>
    <t>Zohledněno v SP SZP</t>
  </si>
  <si>
    <t>Režimy pro klima a životní prostředí - celofaremní ekoplatba</t>
  </si>
  <si>
    <t>Podpora všem zemědělcům do výměry 6 hektarů, která vychází z veropských předpisů. Doporučuji na straně 197 SP SZP uvést odkaz na příslušný předpis.</t>
  </si>
  <si>
    <t>Platba je stanovena tak, aby odpovídala součtu přímých plateb na hektar u ostatních zemědělců a maximální výše platby je stanovena evropským předpisem</t>
  </si>
  <si>
    <t>Intervence je zjednodušením administrativy pro malé zemědělce a odpovídá požadovaným cílům</t>
  </si>
  <si>
    <t>Platba je jednoduchá a nepředpokládá problémy s absorpční kapacitou</t>
  </si>
  <si>
    <t>Platba je jednoduchá a nepředpokládá problémy s administrací</t>
  </si>
  <si>
    <t>Platbu mohou obdržet všechna hospodářství odpovídající zadaným podmínkám</t>
  </si>
  <si>
    <t>Předpokládáme, že platba vychází z celoevropských zkušeností. Doplnit do popisu platby odkaz na evropskou legislativu</t>
  </si>
  <si>
    <t>Z posouzení odborným pracovištěm je zřejmé, že malá hospodářství mají ekonomické problémy, které vyžadují specifickou intervenci.</t>
  </si>
  <si>
    <t>Lze odhadovat, že intervence přispěje k řešení problémů malých zemědělců</t>
  </si>
  <si>
    <t>Platba může přispět k zachování malých faremních celků a tím k diverzifikaci hospodaření v krajině</t>
  </si>
  <si>
    <t xml:space="preserve">SC 1 - Podporovat příjmy a odolnost životaschopných zemědělských podniků </t>
  </si>
  <si>
    <t>SC4 - Přispívat ke zmírňování změny klimatu díky diverzifikaci hospodaření v krajině</t>
  </si>
  <si>
    <t>SC6 - Přispět k zastavení a obrátit trend úbytku biologické rozmanitosti díky diverzifikaci hospodaření v krajině</t>
  </si>
  <si>
    <t>Intervence přispěje a ochraně životního prostředí, ale nastavení vyšších ambicí není zřejmé</t>
  </si>
  <si>
    <t>Forma přímých plateb je bezproblematická z hlediska absopční kapacity</t>
  </si>
  <si>
    <t>Kontrolovatelnost je snadná</t>
  </si>
  <si>
    <t>Intervence je z hlediska celkvých cílů SZP méně významná</t>
  </si>
  <si>
    <t>Intervence je novou metodou podpory nejmenších zemědělských podniků, což je v podmínkách "kolektivizovaného" zemědělství ČR možno povařovat za velmi významné z pohledu udržení obyvatelstva na venkově a diverzity hospodaření v krajině</t>
  </si>
  <si>
    <t>Jedná se o jednoduchý intervenční nástroj</t>
  </si>
  <si>
    <t>U této nové platby lze pouze odhadnout že dostatečný zájem bude. Žádné podrobné analýzy nejsou k dispozici.</t>
  </si>
  <si>
    <t>Lze odhadovat, že intervence přispěje k řešení problémů menších zemědělců</t>
  </si>
  <si>
    <t>Doporučuji upřesnit popis</t>
  </si>
  <si>
    <t xml:space="preserve">Nastavení intervence požaduje výměru plochy orné půdy 1ha a více. Z popisu intervence nelze jednoznačně vyvodit, jaká je minimální plocha jednotlivého podpořeného druhu zeleniny. Doporučuji upřesnit popis. </t>
  </si>
  <si>
    <t>Platba shrnuje a využívá zkušenosti z předchozího období</t>
  </si>
  <si>
    <t xml:space="preserve">Jednotná jednotková částka byla stanovena jako minimální motivační částka, která vychází z předpokladu maximálního zapojení zemědělců. Vzhledem k tomu, že některé požadavky podpory jsou pro řadu podniků poměrně obtížné, lze předpokládat, že v této oblasti dojde k nedočerpání navrženého indikativníh přídělu </t>
  </si>
  <si>
    <t>Intervence podpoří úsilí zemědělců na provádění postupů přispívajících k environmentálně klimatickým cílům, zejména vyčleňování neprodukčních ploch na orné půdě, zlepšování bilance organické hmoty v orné půdě, udržování ploch trvalých travních porostů atd.</t>
  </si>
  <si>
    <t>Naplnit všechny požadované postupy je poměrně obtížné pro intenzivně hospodařícího zemědělce. Pokud si zemědělec reálně vyhodnotí náklady spojené s požadavky intervence, můžeme očekávat snížený zájem o tuto platbu.</t>
  </si>
  <si>
    <t>Intervence nevyžaduje vysoký objem finančních prostředků, jedná se spíše o ztráty na produkci způsobené vyčleněním ploch k environmentálním účelům. Dostatek kapacit i zkušeností lze očekávat.</t>
  </si>
  <si>
    <t>Deklarované výstupy výrazně přispějí k plánovaným cílům.</t>
  </si>
  <si>
    <t>E: ochrana klimatu, půdy a diverzity - významný vliv</t>
  </si>
  <si>
    <t>Vzhledem k očekávanému rozsahu je investice významná</t>
  </si>
  <si>
    <t>Administrace i kontrola je vyzkoušena v minulém období, nicméně v této komplexní podobě je nová pro příjemce i pro stát. Lze očekávat, že kontrolovatelnost některých opatření bude prakticky nemožná.</t>
  </si>
  <si>
    <t>Tuto nově pojatou souhrnnou intervenci lze hodnotit jako velmi pozitivní, pokud bude příznivě přijata zemědělci. Jedná se však o takové množství úkolů, které musí zemědělec plnit, že jejich plnění a sledování bude obtížné. Doporučujeme stanovit podrodnější, specifický návrh sankčních opatření pro tuto intervenci, který stanoví, jak bude stát postupovat v případě nesplnění některých dílčích úkolů.</t>
  </si>
  <si>
    <t>Jedná se o plošnou podporu všem menším zemědělcům. Absorpční kapacita je tedy dostatečná.</t>
  </si>
  <si>
    <t>Jedná se o plošnou podporu zemědělcům. Absorpční kapacita je tedy dostatečná.</t>
  </si>
  <si>
    <t>Předpokládá se vznik čtyř organizací producentů, avšak v SP SZP předané v říjnu 2021 je roční výstup 6 OP.</t>
  </si>
  <si>
    <t>částečně</t>
  </si>
  <si>
    <t>Tato intervence řeší zamýšlené cíle SZP v sektoru včelařství s přesahem do celého zemědělství.
Ročně je plánováno 6 opatření, které v sobě zahrnou dílčí opatření jako boj proti škůdcům, racionalizaci kočování včelstev, obnovu včelstev apod. Celková finanční alokace se zdá dostatečná</t>
  </si>
  <si>
    <t>Platba se týká všech zemědělců, přispěje tedy k dosažení nastavených cílů.</t>
  </si>
  <si>
    <t xml:space="preserve">Platba vychází z dosavadních zkušeností se systémem přímých plateb. </t>
  </si>
  <si>
    <t>Vzhledem k jednoduchosti podmínek absorpční kapacita nebude problém.</t>
  </si>
  <si>
    <t>Lze očekávat spíše snížení počtu žadatelů.</t>
  </si>
  <si>
    <t>Lze očekávat především administrativní zatížení státu při kontrole všech požadavků intervence. U zemědělce se jedná předevím o dobrou organitzaci aktivit na pozemcích.</t>
  </si>
  <si>
    <t>Režimy pro klima a životní prostředí - extenzivní hospodaření na trvalých travních porostech (TTP)</t>
  </si>
  <si>
    <t>Podpora příjmu vázaná na produkci hovězího masa</t>
  </si>
  <si>
    <t>Intervence v sektoru ovoce a zeleniny</t>
  </si>
  <si>
    <t>Intervence v sektoru brambor</t>
  </si>
  <si>
    <t>5.2.10</t>
  </si>
  <si>
    <t>5.2.11</t>
  </si>
  <si>
    <t>Intervence v sektoru okrasných rostlin</t>
  </si>
  <si>
    <t>5.2.12</t>
  </si>
  <si>
    <t>Inovace v zemědělské prvovýrobě</t>
  </si>
  <si>
    <t>Inovace při zpracování zemědělských produktů</t>
  </si>
  <si>
    <t>Investice do lesnické infrastruktury</t>
  </si>
  <si>
    <t>Investice do obnovy kalamitních ploch</t>
  </si>
  <si>
    <t>Investice do ochrany melioračních a zpevňujících dřevin</t>
  </si>
  <si>
    <t>Vodohospodářská opatření v lesích</t>
  </si>
  <si>
    <t>Pozemkové úpravy</t>
  </si>
  <si>
    <t>Ekologické zemědělství přispívající k biodiverzitě na TTP</t>
  </si>
  <si>
    <t>Lesnicko-environmentální platby - Biodiverzita</t>
  </si>
  <si>
    <t>Lesnicko-environmentální a platby - Genofond</t>
  </si>
  <si>
    <t>Neproduktivní investice v lesích</t>
  </si>
  <si>
    <t>Přeměna porostů a náhradních dřevin</t>
  </si>
  <si>
    <t>Investice do nezemědělských činností</t>
  </si>
  <si>
    <t>AEKO -  Omezení používání pesticidů v OPVZ na orné půdě</t>
  </si>
  <si>
    <t>Vyloučení pobytu prasnic v individuálních klecích</t>
  </si>
  <si>
    <t>Změna technologie ustájení nosnic</t>
  </si>
  <si>
    <t>5.3.40</t>
  </si>
  <si>
    <t>Výstup Počet ha s doplňkovou podporou příjmu pro mladé zemědělce považuji za nevhodný, lepším ukazatelem by mohl být počet zemědělských podniků, které převezme mladý zemědělec. Odhadovaný počet příjemců však není uveden.</t>
  </si>
  <si>
    <t>Byla zavedena podmínka minimální zemědělské kvalifikace, což je z hlediska intervence správný požadavek, který by neměl ovlivnit absorpční kapacitu žadatelů.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</si>
</sst>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color theme="1"/>
      <name val="Arial"/>
      <family val="2"/>
      <charset val="238"/>
    </font>
    <font>
      <sz val="9"/>
      <color theme="1"/>
      <name val="Arial"/>
      <family val="2"/>
      <charset val="238"/>
    </font>
    <font>
      <b/>
      <sz val="9"/>
      <color theme="1"/>
      <name val="Arial"/>
      <family val="2"/>
      <charset val="238"/>
    </font>
    <font>
      <b/>
      <sz val="10"/>
      <color theme="1"/>
      <name val="Arial"/>
      <family val="2"/>
      <charset val="238"/>
    </font>
    <font>
      <b/>
      <sz val="10"/>
      <color theme="0"/>
      <name val="Arial"/>
      <family val="2"/>
      <charset val="238"/>
    </font>
    <font>
      <b/>
      <sz val="9"/>
      <name val="Arial"/>
      <family val="2"/>
      <charset val="238"/>
    </font>
    <font>
      <sz val="9"/>
      <name val="Arial"/>
      <family val="2"/>
      <charset val="238"/>
    </font>
    <font>
      <sz val="10"/>
      <name val="Arial"/>
      <family val="2"/>
      <charset val="238"/>
    </font>
    <font>
      <i/>
      <sz val="9"/>
      <color theme="1"/>
      <name val="Arial"/>
      <family val="2"/>
      <charset val="238"/>
    </font>
    <font>
      <b/>
      <sz val="10"/>
      <name val="Arial"/>
      <family val="2"/>
      <charset val="238"/>
    </font>
    <font>
      <sz val="8"/>
      <name val="Calibri"/>
      <family val="2"/>
      <scheme val="minor"/>
    </font>
    <font>
      <sz val="9"/>
      <color rgb="FFFF0000"/>
      <name val="Arial"/>
      <family val="2"/>
      <charset val="238"/>
    </font>
    <font>
      <sz val="11"/>
      <color theme="1"/>
      <name val="Arial"/>
      <family val="2"/>
      <charset val="238"/>
    </font>
    <font>
      <sz val="11"/>
      <name val="Arial"/>
      <family val="2"/>
      <charset val="238"/>
    </font>
    <font>
      <sz val="8"/>
      <color theme="1"/>
      <name val="Arial"/>
      <family val="2"/>
      <charset val="238"/>
    </font>
    <font>
      <sz val="10"/>
      <color theme="1"/>
      <name val="Calibri"/>
      <family val="2"/>
      <scheme val="minor"/>
    </font>
    <font>
      <b/>
      <sz val="10"/>
      <color theme="1"/>
      <name val="Calibri"/>
      <family val="2"/>
      <charset val="238"/>
      <scheme val="minor"/>
    </font>
    <font>
      <b/>
      <sz val="8"/>
      <color theme="1"/>
      <name val="Arial"/>
      <family val="2"/>
      <charset val="238"/>
    </font>
  </fonts>
  <fills count="14">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rgb="FFFFE600"/>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
      <patternFill patternType="solid">
        <fgColor rgb="FFD2D2DA"/>
        <bgColor indexed="64"/>
      </patternFill>
    </fill>
    <fill>
      <patternFill patternType="solid">
        <fgColor rgb="FF78789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auto="1"/>
      </right>
      <top/>
      <bottom style="thin">
        <color auto="1"/>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s>
  <cellStyleXfs count="2">
    <xf numFmtId="0" fontId="0" fillId="0" borderId="0"/>
    <xf numFmtId="0" fontId="16" fillId="0" borderId="0"/>
  </cellStyleXfs>
  <cellXfs count="162">
    <xf numFmtId="0" fontId="0" fillId="0" borderId="0" xfId="0"/>
    <xf numFmtId="0" fontId="2" fillId="0" borderId="0" xfId="0" applyFont="1" applyAlignment="1">
      <alignment horizontal="center" vertical="center"/>
    </xf>
    <xf numFmtId="0" fontId="2" fillId="0" borderId="0" xfId="0" applyFont="1" applyAlignment="1">
      <alignment vertical="center" wrapText="1"/>
    </xf>
    <xf numFmtId="0" fontId="2" fillId="2" borderId="0" xfId="0" applyFont="1" applyFill="1" applyAlignment="1">
      <alignment horizontal="center" vertical="center"/>
    </xf>
    <xf numFmtId="0" fontId="2" fillId="2" borderId="0" xfId="0" applyFont="1" applyFill="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wrapText="1"/>
    </xf>
    <xf numFmtId="0" fontId="2" fillId="3" borderId="0" xfId="0" applyFont="1" applyFill="1" applyAlignment="1">
      <alignment horizontal="center" vertical="center"/>
    </xf>
    <xf numFmtId="0" fontId="2" fillId="3" borderId="0" xfId="0" applyFont="1" applyFill="1" applyAlignment="1">
      <alignment vertical="center" wrapText="1"/>
    </xf>
    <xf numFmtId="0" fontId="2" fillId="0" borderId="0" xfId="0" applyFont="1" applyFill="1" applyAlignment="1">
      <alignment vertical="center" wrapText="1"/>
    </xf>
    <xf numFmtId="0" fontId="2" fillId="0" borderId="0" xfId="0" applyFont="1"/>
    <xf numFmtId="0" fontId="3" fillId="4" borderId="0" xfId="0" applyFont="1" applyFill="1" applyAlignment="1">
      <alignment horizontal="center"/>
    </xf>
    <xf numFmtId="0" fontId="3" fillId="0" borderId="0" xfId="0" applyFont="1" applyFill="1" applyAlignment="1"/>
    <xf numFmtId="0" fontId="2" fillId="5" borderId="0" xfId="0" applyFont="1" applyFill="1" applyAlignment="1">
      <alignment horizontal="center" vertical="center"/>
    </xf>
    <xf numFmtId="0" fontId="2" fillId="0" borderId="0" xfId="0" applyFont="1" applyAlignment="1">
      <alignment horizontal="left"/>
    </xf>
    <xf numFmtId="0" fontId="2" fillId="6" borderId="0" xfId="0" applyFont="1" applyFill="1" applyAlignment="1">
      <alignment horizontal="center" vertical="center"/>
    </xf>
    <xf numFmtId="0" fontId="2" fillId="7" borderId="0" xfId="0" applyFont="1" applyFill="1" applyAlignment="1">
      <alignment horizontal="center" vertical="center"/>
    </xf>
    <xf numFmtId="0" fontId="2" fillId="0" borderId="0" xfId="0" quotePrefix="1" applyFont="1" applyAlignment="1">
      <alignment horizontal="center" vertical="center"/>
    </xf>
    <xf numFmtId="0" fontId="3" fillId="4" borderId="0" xfId="0" applyFont="1" applyFill="1" applyAlignment="1">
      <alignment horizontal="center" vertical="center"/>
    </xf>
    <xf numFmtId="0" fontId="2" fillId="0" borderId="0" xfId="0" applyFont="1" applyAlignment="1">
      <alignment wrapText="1"/>
    </xf>
    <xf numFmtId="0" fontId="6" fillId="4" borderId="0" xfId="0" applyFont="1" applyFill="1" applyAlignment="1"/>
    <xf numFmtId="0" fontId="7" fillId="5" borderId="0" xfId="0" applyFont="1" applyFill="1" applyAlignment="1">
      <alignment horizontal="center" vertical="center"/>
    </xf>
    <xf numFmtId="0" fontId="7" fillId="0" borderId="0" xfId="0" applyFont="1" applyAlignment="1">
      <alignment horizontal="center" vertical="center"/>
    </xf>
    <xf numFmtId="0" fontId="7" fillId="0" borderId="0" xfId="0" applyFont="1" applyAlignment="1">
      <alignment vertical="center" wrapText="1"/>
    </xf>
    <xf numFmtId="0" fontId="7" fillId="6" borderId="0" xfId="0" applyFont="1" applyFill="1" applyAlignment="1">
      <alignment horizontal="center" vertical="center"/>
    </xf>
    <xf numFmtId="0" fontId="7" fillId="2" borderId="0" xfId="0" applyFont="1" applyFill="1" applyAlignment="1">
      <alignment horizontal="center" vertical="center"/>
    </xf>
    <xf numFmtId="0" fontId="7" fillId="2" borderId="0" xfId="0" applyFont="1" applyFill="1" applyAlignment="1">
      <alignment vertical="center" wrapText="1"/>
    </xf>
    <xf numFmtId="0" fontId="7" fillId="2" borderId="0" xfId="0" applyFont="1" applyFill="1" applyBorder="1" applyAlignment="1">
      <alignment horizontal="center" vertical="center"/>
    </xf>
    <xf numFmtId="0" fontId="7" fillId="2" borderId="0" xfId="0" applyFont="1" applyFill="1" applyBorder="1" applyAlignment="1">
      <alignment vertical="center" wrapText="1"/>
    </xf>
    <xf numFmtId="0" fontId="7" fillId="7" borderId="0" xfId="0" applyFont="1" applyFill="1" applyAlignment="1">
      <alignment horizontal="center" vertical="center"/>
    </xf>
    <xf numFmtId="0" fontId="7" fillId="3" borderId="0" xfId="0" applyFont="1" applyFill="1" applyAlignment="1">
      <alignment horizontal="center" vertical="center"/>
    </xf>
    <xf numFmtId="0" fontId="7" fillId="3" borderId="0" xfId="0" applyFont="1" applyFill="1" applyAlignment="1">
      <alignment vertical="center" wrapText="1"/>
    </xf>
    <xf numFmtId="0" fontId="7" fillId="0" borderId="0" xfId="0" applyFont="1" applyFill="1" applyAlignment="1">
      <alignment vertical="center" wrapText="1"/>
    </xf>
    <xf numFmtId="0" fontId="5" fillId="9" borderId="5" xfId="0" applyFont="1" applyFill="1" applyBorder="1" applyAlignment="1">
      <alignment horizontal="center" vertical="center" wrapText="1"/>
    </xf>
    <xf numFmtId="0" fontId="2" fillId="0" borderId="1" xfId="0" applyFont="1" applyBorder="1" applyAlignment="1">
      <alignment wrapText="1"/>
    </xf>
    <xf numFmtId="0" fontId="2" fillId="0" borderId="5" xfId="0" applyFont="1" applyFill="1" applyBorder="1" applyAlignment="1">
      <alignment vertical="center" wrapText="1"/>
    </xf>
    <xf numFmtId="0" fontId="2" fillId="0" borderId="1" xfId="0" applyFont="1" applyFill="1" applyBorder="1" applyAlignment="1">
      <alignment vertical="center" wrapText="1"/>
    </xf>
    <xf numFmtId="0" fontId="9" fillId="0" borderId="4" xfId="0" applyFont="1" applyFill="1" applyBorder="1" applyAlignment="1">
      <alignment vertical="top" wrapText="1"/>
    </xf>
    <xf numFmtId="0" fontId="9" fillId="0" borderId="1" xfId="0" applyFont="1" applyBorder="1" applyAlignment="1">
      <alignment vertical="top" wrapText="1"/>
    </xf>
    <xf numFmtId="0" fontId="4" fillId="4" borderId="0" xfId="0" applyFont="1" applyFill="1" applyAlignment="1">
      <alignment horizont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0" fontId="2" fillId="0" borderId="1" xfId="0" applyFont="1" applyFill="1" applyBorder="1" applyAlignment="1">
      <alignment horizontal="left" vertical="center" wrapText="1" indent="1"/>
    </xf>
    <xf numFmtId="0" fontId="5" fillId="9" borderId="6" xfId="0" applyFont="1" applyFill="1" applyBorder="1" applyAlignment="1">
      <alignment horizontal="center" vertical="center" wrapText="1"/>
    </xf>
    <xf numFmtId="0" fontId="2" fillId="0" borderId="4" xfId="0" applyFont="1" applyFill="1" applyBorder="1" applyAlignment="1">
      <alignment vertical="top" wrapText="1"/>
    </xf>
    <xf numFmtId="0" fontId="2" fillId="0" borderId="8" xfId="0" applyFont="1" applyFill="1" applyBorder="1" applyAlignment="1">
      <alignment vertical="center" wrapText="1"/>
    </xf>
    <xf numFmtId="0" fontId="9" fillId="0" borderId="8" xfId="0" applyFont="1" applyFill="1" applyBorder="1" applyAlignment="1">
      <alignment vertical="top" wrapText="1"/>
    </xf>
    <xf numFmtId="0" fontId="9" fillId="0" borderId="8" xfId="0" applyFont="1" applyBorder="1" applyAlignment="1">
      <alignment vertical="top" wrapText="1"/>
    </xf>
    <xf numFmtId="0" fontId="2" fillId="0" borderId="4" xfId="0" applyFont="1" applyFill="1" applyBorder="1" applyAlignment="1">
      <alignment vertical="center" wrapText="1"/>
    </xf>
    <xf numFmtId="0" fontId="2" fillId="0" borderId="4" xfId="0" applyFont="1" applyBorder="1" applyAlignment="1">
      <alignment vertical="top" wrapText="1"/>
    </xf>
    <xf numFmtId="0" fontId="9" fillId="0" borderId="4" xfId="0" applyFont="1" applyBorder="1" applyAlignment="1">
      <alignment vertical="top" wrapText="1"/>
    </xf>
    <xf numFmtId="0" fontId="3" fillId="0" borderId="10"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1" fillId="8" borderId="1" xfId="0" applyFont="1" applyFill="1" applyBorder="1" applyAlignment="1">
      <alignment wrapText="1"/>
    </xf>
    <xf numFmtId="0" fontId="9" fillId="0" borderId="11" xfId="0" applyFont="1" applyBorder="1" applyAlignment="1">
      <alignment vertical="top" wrapText="1"/>
    </xf>
    <xf numFmtId="0" fontId="4" fillId="8" borderId="5" xfId="0" applyFont="1" applyFill="1" applyBorder="1" applyAlignment="1">
      <alignment wrapText="1"/>
    </xf>
    <xf numFmtId="0" fontId="4" fillId="8" borderId="9" xfId="0" applyFont="1" applyFill="1" applyBorder="1" applyAlignment="1">
      <alignment wrapText="1"/>
    </xf>
    <xf numFmtId="0" fontId="2" fillId="0" borderId="3" xfId="0" applyFont="1" applyBorder="1" applyAlignment="1">
      <alignment vertical="center" wrapText="1"/>
    </xf>
    <xf numFmtId="0" fontId="2" fillId="0" borderId="2" xfId="0" applyFont="1" applyBorder="1" applyAlignment="1">
      <alignment vertical="center" wrapText="1"/>
    </xf>
    <xf numFmtId="0" fontId="8" fillId="8" borderId="7" xfId="0" applyFont="1" applyFill="1" applyBorder="1" applyAlignment="1">
      <alignment vertical="center" wrapText="1"/>
    </xf>
    <xf numFmtId="0" fontId="8" fillId="8" borderId="0" xfId="0" applyFont="1" applyFill="1" applyBorder="1" applyAlignment="1">
      <alignment vertical="center" wrapText="1"/>
    </xf>
    <xf numFmtId="0" fontId="10" fillId="10" borderId="1" xfId="0" applyFont="1" applyFill="1" applyBorder="1" applyAlignment="1">
      <alignment horizontal="center" vertical="center" wrapText="1"/>
    </xf>
    <xf numFmtId="0" fontId="5" fillId="9" borderId="7" xfId="0" applyFont="1" applyFill="1" applyBorder="1" applyAlignment="1">
      <alignment horizontal="center" vertical="center" wrapText="1"/>
    </xf>
    <xf numFmtId="0" fontId="2" fillId="0" borderId="5" xfId="0" applyFont="1" applyBorder="1" applyAlignment="1">
      <alignment horizontal="center" vertical="center" wrapText="1"/>
    </xf>
    <xf numFmtId="0" fontId="1" fillId="0" borderId="0" xfId="0" applyFont="1"/>
    <xf numFmtId="0" fontId="1" fillId="0" borderId="0" xfId="0" applyFont="1" applyAlignment="1">
      <alignment wrapText="1"/>
    </xf>
    <xf numFmtId="0" fontId="12" fillId="0" borderId="4" xfId="0" applyFont="1" applyBorder="1" applyAlignment="1">
      <alignment vertical="top" wrapText="1"/>
    </xf>
    <xf numFmtId="0" fontId="2" fillId="8" borderId="1" xfId="0" applyFont="1" applyFill="1" applyBorder="1" applyAlignment="1">
      <alignment wrapText="1"/>
    </xf>
    <xf numFmtId="0" fontId="3" fillId="8" borderId="9" xfId="0" applyFont="1" applyFill="1" applyBorder="1" applyAlignment="1">
      <alignment wrapText="1"/>
    </xf>
    <xf numFmtId="0" fontId="2" fillId="0" borderId="1" xfId="0" applyFont="1" applyBorder="1"/>
    <xf numFmtId="0" fontId="2" fillId="0" borderId="5" xfId="0" applyFont="1" applyBorder="1" applyAlignment="1">
      <alignment vertical="top" wrapText="1"/>
    </xf>
    <xf numFmtId="0" fontId="2" fillId="0" borderId="6" xfId="0" applyFont="1" applyBorder="1" applyAlignment="1">
      <alignment vertical="top" wrapText="1"/>
    </xf>
    <xf numFmtId="0" fontId="8" fillId="8" borderId="0" xfId="0" applyFont="1" applyFill="1" applyAlignment="1">
      <alignment vertical="center" wrapText="1"/>
    </xf>
    <xf numFmtId="0" fontId="7" fillId="0" borderId="4" xfId="0" applyFont="1" applyBorder="1" applyAlignment="1">
      <alignment vertical="top" wrapText="1"/>
    </xf>
    <xf numFmtId="0" fontId="2" fillId="0" borderId="4" xfId="0" applyFont="1" applyBorder="1" applyAlignment="1">
      <alignment vertical="center" wrapText="1"/>
    </xf>
    <xf numFmtId="0" fontId="12" fillId="0" borderId="5" xfId="0" applyFont="1" applyBorder="1" applyAlignment="1">
      <alignment vertical="top" wrapText="1"/>
    </xf>
    <xf numFmtId="0" fontId="2" fillId="0" borderId="1" xfId="0" applyFont="1" applyBorder="1" applyAlignment="1">
      <alignment vertical="top" wrapText="1"/>
    </xf>
    <xf numFmtId="0" fontId="7" fillId="8" borderId="1" xfId="0" applyFont="1" applyFill="1" applyBorder="1" applyAlignment="1">
      <alignment wrapText="1"/>
    </xf>
    <xf numFmtId="0" fontId="13" fillId="0" borderId="1" xfId="0" applyFont="1" applyBorder="1" applyAlignment="1">
      <alignment vertical="center" wrapText="1"/>
    </xf>
    <xf numFmtId="0" fontId="5" fillId="9" borderId="6" xfId="0" applyFont="1" applyFill="1" applyBorder="1" applyAlignment="1">
      <alignment horizontal="center" vertical="top" wrapText="1"/>
    </xf>
    <xf numFmtId="0" fontId="8" fillId="8" borderId="0" xfId="0" applyFont="1" applyFill="1" applyBorder="1" applyAlignment="1">
      <alignment vertical="top" wrapText="1"/>
    </xf>
    <xf numFmtId="0" fontId="2" fillId="8" borderId="1" xfId="0" applyFont="1" applyFill="1" applyBorder="1" applyAlignment="1">
      <alignment vertical="top" wrapText="1"/>
    </xf>
    <xf numFmtId="0" fontId="3" fillId="8" borderId="9" xfId="0" applyFont="1" applyFill="1" applyBorder="1" applyAlignment="1">
      <alignment vertical="top" wrapText="1"/>
    </xf>
    <xf numFmtId="0" fontId="0" fillId="0" borderId="0" xfId="0" applyAlignment="1">
      <alignment vertical="top"/>
    </xf>
    <xf numFmtId="0" fontId="2" fillId="0" borderId="1" xfId="0" applyFont="1" applyBorder="1" applyAlignment="1">
      <alignment vertical="center"/>
    </xf>
    <xf numFmtId="0" fontId="2" fillId="0" borderId="1"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1" xfId="0" applyFont="1" applyBorder="1" applyAlignment="1">
      <alignment vertical="center" wrapText="1"/>
    </xf>
    <xf numFmtId="0" fontId="7" fillId="0" borderId="1" xfId="0" applyFont="1" applyBorder="1" applyAlignment="1">
      <alignment vertical="center" wrapText="1"/>
    </xf>
    <xf numFmtId="0" fontId="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xf numFmtId="0" fontId="13" fillId="0" borderId="0" xfId="0" applyFont="1" applyAlignment="1">
      <alignment horizontal="center"/>
    </xf>
    <xf numFmtId="0" fontId="13" fillId="8" borderId="1" xfId="0" applyFont="1" applyFill="1" applyBorder="1" applyAlignment="1">
      <alignment horizontal="center" vertical="center"/>
    </xf>
    <xf numFmtId="0" fontId="7" fillId="0" borderId="5" xfId="0" applyFont="1" applyBorder="1" applyAlignment="1">
      <alignment vertical="top" wrapText="1"/>
    </xf>
    <xf numFmtId="0" fontId="7" fillId="0" borderId="5" xfId="0" applyFont="1" applyBorder="1" applyAlignment="1">
      <alignment horizontal="center" vertical="center" wrapText="1"/>
    </xf>
    <xf numFmtId="0" fontId="13" fillId="0" borderId="1" xfId="0" applyFont="1" applyBorder="1"/>
    <xf numFmtId="0" fontId="13" fillId="0" borderId="4" xfId="0" applyFont="1" applyBorder="1"/>
    <xf numFmtId="0" fontId="2" fillId="0" borderId="1" xfId="0" applyFont="1" applyBorder="1" applyAlignment="1">
      <alignment vertical="top"/>
    </xf>
    <xf numFmtId="0" fontId="2" fillId="0" borderId="1" xfId="0" applyFont="1" applyBorder="1" applyAlignment="1">
      <alignment horizontal="center" wrapText="1"/>
    </xf>
    <xf numFmtId="0" fontId="13" fillId="8" borderId="1" xfId="0" applyFont="1" applyFill="1" applyBorder="1" applyAlignment="1">
      <alignment horizontal="right" vertical="center" indent="2"/>
    </xf>
    <xf numFmtId="0" fontId="7" fillId="0" borderId="4" xfId="0" applyFont="1" applyBorder="1" applyAlignment="1">
      <alignment horizontal="center" vertical="center" wrapText="1"/>
    </xf>
    <xf numFmtId="0" fontId="7" fillId="0" borderId="4" xfId="0" applyFont="1" applyBorder="1" applyAlignment="1">
      <alignment vertical="center" wrapText="1"/>
    </xf>
    <xf numFmtId="0" fontId="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7" fillId="0" borderId="1" xfId="0" applyFont="1" applyFill="1" applyBorder="1" applyAlignment="1">
      <alignment vertical="center" wrapText="1"/>
    </xf>
    <xf numFmtId="0" fontId="15" fillId="0" borderId="1" xfId="0" applyFont="1" applyBorder="1" applyAlignment="1">
      <alignment horizontal="center" vertical="center" wrapText="1"/>
    </xf>
    <xf numFmtId="49" fontId="13" fillId="0" borderId="1" xfId="0" applyNumberFormat="1" applyFont="1" applyBorder="1" applyAlignment="1">
      <alignment vertical="center" wrapText="1"/>
    </xf>
    <xf numFmtId="0" fontId="1" fillId="11" borderId="1" xfId="0" applyFont="1" applyFill="1" applyBorder="1" applyAlignment="1">
      <alignment horizontal="left" vertical="center" wrapText="1"/>
    </xf>
    <xf numFmtId="0" fontId="4" fillId="0" borderId="0" xfId="0" applyFont="1" applyAlignment="1">
      <alignment vertical="center" wrapText="1"/>
    </xf>
    <xf numFmtId="0" fontId="16" fillId="8" borderId="14" xfId="0" applyFont="1" applyFill="1" applyBorder="1" applyAlignment="1">
      <alignment horizontal="center" vertical="center" wrapText="1"/>
    </xf>
    <xf numFmtId="0" fontId="16" fillId="8" borderId="8" xfId="0" applyFont="1" applyFill="1" applyBorder="1" applyAlignment="1">
      <alignment horizontal="right" vertical="center" wrapText="1"/>
    </xf>
    <xf numFmtId="0" fontId="16" fillId="8" borderId="8" xfId="0" applyFont="1" applyFill="1" applyBorder="1" applyAlignment="1">
      <alignment horizontal="center" vertical="center" wrapText="1"/>
    </xf>
    <xf numFmtId="0" fontId="17" fillId="8" borderId="8"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4" fillId="0" borderId="0" xfId="0" applyFont="1"/>
    <xf numFmtId="0" fontId="2" fillId="0" borderId="1" xfId="0" applyFont="1" applyFill="1" applyBorder="1" applyAlignment="1">
      <alignment vertical="center"/>
    </xf>
    <xf numFmtId="0" fontId="13" fillId="0" borderId="1" xfId="0" applyFont="1" applyFill="1" applyBorder="1" applyAlignment="1">
      <alignment vertical="center"/>
    </xf>
    <xf numFmtId="0" fontId="2" fillId="0" borderId="4" xfId="0" applyFont="1" applyFill="1" applyBorder="1" applyAlignment="1">
      <alignment vertical="center"/>
    </xf>
    <xf numFmtId="0" fontId="1" fillId="6" borderId="1" xfId="0" applyFont="1" applyFill="1" applyBorder="1"/>
    <xf numFmtId="0" fontId="1" fillId="7" borderId="1" xfId="0" applyFont="1" applyFill="1" applyBorder="1"/>
    <xf numFmtId="0" fontId="1" fillId="3" borderId="1" xfId="0" applyFont="1" applyFill="1" applyBorder="1"/>
    <xf numFmtId="0" fontId="13" fillId="0" borderId="1" xfId="0" applyFont="1" applyBorder="1" applyAlignment="1">
      <alignment vertical="top"/>
    </xf>
    <xf numFmtId="0" fontId="16" fillId="0" borderId="0" xfId="1"/>
    <xf numFmtId="0" fontId="16" fillId="0" borderId="0" xfId="1" applyAlignment="1">
      <alignment vertical="center"/>
    </xf>
    <xf numFmtId="49" fontId="13" fillId="0" borderId="1" xfId="0" applyNumberFormat="1" applyFont="1" applyBorder="1" applyAlignment="1">
      <alignment horizontal="center" wrapText="1"/>
    </xf>
    <xf numFmtId="0" fontId="2" fillId="13" borderId="4" xfId="0" applyFont="1" applyFill="1" applyBorder="1" applyAlignment="1">
      <alignment vertical="top" wrapText="1"/>
    </xf>
    <xf numFmtId="0" fontId="2" fillId="13" borderId="5" xfId="0" applyFont="1" applyFill="1" applyBorder="1" applyAlignment="1">
      <alignment vertical="top" wrapText="1"/>
    </xf>
    <xf numFmtId="0" fontId="7" fillId="13" borderId="5" xfId="0" applyFont="1" applyFill="1" applyBorder="1" applyAlignment="1">
      <alignment vertical="top" wrapText="1"/>
    </xf>
    <xf numFmtId="0" fontId="2" fillId="13" borderId="4" xfId="0" applyFont="1" applyFill="1" applyBorder="1" applyAlignment="1">
      <alignment vertical="center" wrapText="1"/>
    </xf>
    <xf numFmtId="0" fontId="2" fillId="13" borderId="15" xfId="0" applyFont="1" applyFill="1" applyBorder="1" applyAlignment="1">
      <alignment horizontal="left" vertical="center" wrapText="1"/>
    </xf>
    <xf numFmtId="0" fontId="2" fillId="13" borderId="1" xfId="0" applyFont="1" applyFill="1" applyBorder="1" applyAlignment="1">
      <alignment vertical="top" wrapText="1"/>
    </xf>
    <xf numFmtId="0" fontId="5" fillId="9" borderId="7" xfId="0" applyFont="1" applyFill="1" applyBorder="1" applyAlignment="1">
      <alignment horizontal="center" vertical="top" wrapText="1"/>
    </xf>
    <xf numFmtId="0" fontId="2" fillId="13" borderId="5" xfId="0" applyFont="1" applyFill="1" applyBorder="1" applyAlignment="1">
      <alignment horizontal="center" vertical="center" wrapText="1"/>
    </xf>
    <xf numFmtId="0" fontId="7" fillId="13" borderId="5" xfId="0" applyFont="1" applyFill="1" applyBorder="1" applyAlignment="1">
      <alignment horizontal="center" vertical="center" wrapText="1"/>
    </xf>
    <xf numFmtId="0" fontId="2" fillId="13" borderId="4" xfId="0" applyFont="1" applyFill="1" applyBorder="1" applyAlignment="1">
      <alignment horizontal="center" vertical="center" wrapText="1"/>
    </xf>
    <xf numFmtId="0" fontId="2" fillId="0" borderId="1" xfId="0" applyFont="1" applyFill="1" applyBorder="1"/>
    <xf numFmtId="0" fontId="2" fillId="0" borderId="1" xfId="0" applyFont="1" applyFill="1" applyBorder="1" applyAlignment="1">
      <alignment vertical="top"/>
    </xf>
    <xf numFmtId="0" fontId="2" fillId="13" borderId="1" xfId="0" applyFont="1" applyFill="1" applyBorder="1" applyAlignment="1">
      <alignment horizontal="center" vertical="center" wrapText="1"/>
    </xf>
    <xf numFmtId="0" fontId="2" fillId="13" borderId="4" xfId="0" applyFont="1" applyFill="1" applyBorder="1" applyAlignment="1">
      <alignment horizontal="left" vertical="center" wrapText="1"/>
    </xf>
    <xf numFmtId="0" fontId="13" fillId="0" borderId="1" xfId="0" applyFont="1" applyBorder="1" applyAlignment="1">
      <alignment horizontal="center"/>
    </xf>
    <xf numFmtId="0" fontId="2" fillId="0" borderId="1" xfId="0" applyFont="1" applyBorder="1" applyAlignment="1">
      <alignment horizontal="center" vertical="center" wrapText="1"/>
    </xf>
    <xf numFmtId="49" fontId="13" fillId="0" borderId="1" xfId="0" applyNumberFormat="1" applyFont="1" applyBorder="1" applyAlignment="1">
      <alignment horizont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7" fillId="0" borderId="1" xfId="0" applyFont="1" applyBorder="1" applyAlignment="1">
      <alignment horizontal="center" vertical="center" wrapText="1"/>
    </xf>
    <xf numFmtId="49" fontId="14" fillId="0" borderId="1" xfId="0" applyNumberFormat="1" applyFont="1" applyBorder="1" applyAlignment="1">
      <alignment horizont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2" fillId="13" borderId="13" xfId="0" applyFont="1" applyFill="1" applyBorder="1" applyAlignment="1">
      <alignment horizontal="left" vertical="center" wrapText="1"/>
    </xf>
    <xf numFmtId="0" fontId="2" fillId="13" borderId="16" xfId="0" applyFont="1" applyFill="1" applyBorder="1" applyAlignment="1">
      <alignment horizontal="left"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1" fillId="12" borderId="1" xfId="0" applyFont="1" applyFill="1" applyBorder="1" applyAlignment="1">
      <alignment horizontal="center" vertical="center" wrapText="1"/>
    </xf>
    <xf numFmtId="0" fontId="1" fillId="12" borderId="1" xfId="0" applyFont="1" applyFill="1" applyBorder="1" applyAlignment="1">
      <alignment horizontal="center" vertical="center"/>
    </xf>
    <xf numFmtId="0" fontId="3" fillId="4" borderId="0" xfId="0" applyFont="1" applyFill="1" applyAlignment="1">
      <alignment horizontal="center"/>
    </xf>
  </cellXfs>
  <cellStyles count="2">
    <cellStyle name="Normal" xfId="0" builtinId="0"/>
    <cellStyle name="Normal 2" xfId="1" xr:uid="{CD0EA251-5263-428D-9DE1-ACA8E2BEA727}"/>
  </cellStyles>
  <dxfs count="6">
    <dxf>
      <font>
        <b val="0"/>
        <i val="0"/>
        <strike val="0"/>
        <condense val="0"/>
        <extend val="0"/>
        <outline val="0"/>
        <shadow val="0"/>
        <u val="none"/>
        <vertAlign val="baseline"/>
        <sz val="9"/>
        <color auto="1"/>
        <name val="Arial"/>
        <scheme val="none"/>
      </font>
      <fill>
        <patternFill patternType="solid">
          <fgColor indexed="64"/>
          <bgColor rgb="FFFFC000"/>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scheme val="none"/>
      </font>
      <alignment horizontal="general" vertical="center" textRotation="0" wrapText="1" indent="0" justifyLastLine="0" shrinkToFit="0" readingOrder="0"/>
    </dxf>
    <dxf>
      <font>
        <strike val="0"/>
        <outline val="0"/>
        <shadow val="0"/>
        <u val="none"/>
        <vertAlign val="baseline"/>
        <sz val="9"/>
        <color auto="1"/>
        <name val="Arial"/>
        <scheme val="none"/>
      </font>
    </dxf>
    <dxf>
      <font>
        <b val="0"/>
        <i val="0"/>
        <strike val="0"/>
        <condense val="0"/>
        <extend val="0"/>
        <outline val="0"/>
        <shadow val="0"/>
        <u val="none"/>
        <vertAlign val="baseline"/>
        <sz val="9"/>
        <color auto="1"/>
        <name val="Arial"/>
        <scheme val="none"/>
      </font>
      <fill>
        <patternFill patternType="solid">
          <fgColor indexed="64"/>
          <bgColor rgb="FFFFC000"/>
        </patternFill>
      </fill>
      <alignment horizontal="center" vertical="center" textRotation="0" wrapText="0" indent="0" justifyLastLine="0" shrinkToFit="0" readingOrder="0"/>
    </dxf>
    <dxf>
      <font>
        <strike val="0"/>
        <outline val="0"/>
        <shadow val="0"/>
        <u val="none"/>
        <vertAlign val="baseline"/>
        <sz val="9"/>
        <color auto="1"/>
        <name val="Arial"/>
        <scheme val="none"/>
      </font>
    </dxf>
    <dxf>
      <font>
        <b/>
        <i val="0"/>
        <strike val="0"/>
        <condense val="0"/>
        <extend val="0"/>
        <outline val="0"/>
        <shadow val="0"/>
        <u val="none"/>
        <vertAlign val="baseline"/>
        <sz val="9"/>
        <color auto="1"/>
        <name val="Arial"/>
        <scheme val="none"/>
      </font>
      <fill>
        <patternFill patternType="solid">
          <fgColor indexed="64"/>
          <bgColor rgb="FFFFE600"/>
        </patternFill>
      </fill>
      <alignment horizontal="general" vertical="bottom" textRotation="0" wrapText="0" indent="0" justifyLastLine="0" shrinkToFit="0" readingOrder="0"/>
    </dxf>
  </dxfs>
  <tableStyles count="0" defaultTableStyle="TableStyleMedium2" defaultPivotStyle="PivotStyleLight16"/>
  <colors>
    <mruColors>
      <color rgb="FFFFE600"/>
      <color rgb="FFD2D2DA"/>
      <color rgb="FF78789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4</xdr:col>
      <xdr:colOff>345962</xdr:colOff>
      <xdr:row>11</xdr:row>
      <xdr:rowOff>30994</xdr:rowOff>
    </xdr:from>
    <xdr:to>
      <xdr:col>10</xdr:col>
      <xdr:colOff>568244</xdr:colOff>
      <xdr:row>28</xdr:row>
      <xdr:rowOff>16772</xdr:rowOff>
    </xdr:to>
    <xdr:sp macro="" textlink="">
      <xdr:nvSpPr>
        <xdr:cNvPr id="2" name="Rectangle 1">
          <a:extLst>
            <a:ext uri="{FF2B5EF4-FFF2-40B4-BE49-F238E27FC236}">
              <a16:creationId xmlns:a16="http://schemas.microsoft.com/office/drawing/2014/main" id="{50B29442-4F82-4FEE-AD05-8F458D44AF14}"/>
            </a:ext>
          </a:extLst>
        </xdr:cNvPr>
        <xdr:cNvSpPr>
          <a:spLocks noChangeAspect="1"/>
        </xdr:cNvSpPr>
      </xdr:nvSpPr>
      <xdr:spPr>
        <a:xfrm>
          <a:off x="2786267" y="1810264"/>
          <a:ext cx="3877977" cy="2744218"/>
        </a:xfrm>
        <a:custGeom>
          <a:avLst/>
          <a:gdLst>
            <a:gd name="connsiteX0" fmla="*/ 0 w 3657600"/>
            <a:gd name="connsiteY0" fmla="*/ 0 h 2743200"/>
            <a:gd name="connsiteX1" fmla="*/ 3657600 w 3657600"/>
            <a:gd name="connsiteY1" fmla="*/ 0 h 2743200"/>
            <a:gd name="connsiteX2" fmla="*/ 3657600 w 3657600"/>
            <a:gd name="connsiteY2" fmla="*/ 2743200 h 2743200"/>
            <a:gd name="connsiteX3" fmla="*/ 0 w 3657600"/>
            <a:gd name="connsiteY3" fmla="*/ 2743200 h 2743200"/>
            <a:gd name="connsiteX4" fmla="*/ 0 w 3657600"/>
            <a:gd name="connsiteY4" fmla="*/ 0 h 2743200"/>
            <a:gd name="connsiteX0" fmla="*/ 0 w 3657600"/>
            <a:gd name="connsiteY0" fmla="*/ 662940 h 2743200"/>
            <a:gd name="connsiteX1" fmla="*/ 3657600 w 3657600"/>
            <a:gd name="connsiteY1" fmla="*/ 0 h 2743200"/>
            <a:gd name="connsiteX2" fmla="*/ 3657600 w 3657600"/>
            <a:gd name="connsiteY2" fmla="*/ 2743200 h 2743200"/>
            <a:gd name="connsiteX3" fmla="*/ 0 w 3657600"/>
            <a:gd name="connsiteY3" fmla="*/ 2743200 h 2743200"/>
            <a:gd name="connsiteX4" fmla="*/ 0 w 3657600"/>
            <a:gd name="connsiteY4" fmla="*/ 662940 h 2743200"/>
            <a:gd name="connsiteX0" fmla="*/ 0 w 3657600"/>
            <a:gd name="connsiteY0" fmla="*/ 655320 h 2743200"/>
            <a:gd name="connsiteX1" fmla="*/ 3657600 w 3657600"/>
            <a:gd name="connsiteY1" fmla="*/ 0 h 2743200"/>
            <a:gd name="connsiteX2" fmla="*/ 3657600 w 3657600"/>
            <a:gd name="connsiteY2" fmla="*/ 2743200 h 2743200"/>
            <a:gd name="connsiteX3" fmla="*/ 0 w 3657600"/>
            <a:gd name="connsiteY3" fmla="*/ 2743200 h 2743200"/>
            <a:gd name="connsiteX4" fmla="*/ 0 w 3657600"/>
            <a:gd name="connsiteY4" fmla="*/ 655320 h 2743200"/>
            <a:gd name="connsiteX0" fmla="*/ 0 w 3662362"/>
            <a:gd name="connsiteY0" fmla="*/ 638651 h 2743200"/>
            <a:gd name="connsiteX1" fmla="*/ 3662362 w 3662362"/>
            <a:gd name="connsiteY1" fmla="*/ 0 h 2743200"/>
            <a:gd name="connsiteX2" fmla="*/ 3662362 w 3662362"/>
            <a:gd name="connsiteY2" fmla="*/ 2743200 h 2743200"/>
            <a:gd name="connsiteX3" fmla="*/ 4762 w 3662362"/>
            <a:gd name="connsiteY3" fmla="*/ 2743200 h 2743200"/>
            <a:gd name="connsiteX4" fmla="*/ 0 w 3662362"/>
            <a:gd name="connsiteY4" fmla="*/ 638651 h 2743200"/>
            <a:gd name="connsiteX0" fmla="*/ 459 w 3662821"/>
            <a:gd name="connsiteY0" fmla="*/ 638651 h 2743200"/>
            <a:gd name="connsiteX1" fmla="*/ 3662821 w 3662821"/>
            <a:gd name="connsiteY1" fmla="*/ 0 h 2743200"/>
            <a:gd name="connsiteX2" fmla="*/ 3662821 w 3662821"/>
            <a:gd name="connsiteY2" fmla="*/ 2743200 h 2743200"/>
            <a:gd name="connsiteX3" fmla="*/ 458 w 3662821"/>
            <a:gd name="connsiteY3" fmla="*/ 2740819 h 2743200"/>
            <a:gd name="connsiteX4" fmla="*/ 459 w 3662821"/>
            <a:gd name="connsiteY4" fmla="*/ 638651 h 2743200"/>
            <a:gd name="connsiteX0" fmla="*/ 459 w 3662821"/>
            <a:gd name="connsiteY0" fmla="*/ 648176 h 2743200"/>
            <a:gd name="connsiteX1" fmla="*/ 3662821 w 3662821"/>
            <a:gd name="connsiteY1" fmla="*/ 0 h 2743200"/>
            <a:gd name="connsiteX2" fmla="*/ 3662821 w 3662821"/>
            <a:gd name="connsiteY2" fmla="*/ 2743200 h 2743200"/>
            <a:gd name="connsiteX3" fmla="*/ 458 w 3662821"/>
            <a:gd name="connsiteY3" fmla="*/ 2740819 h 2743200"/>
            <a:gd name="connsiteX4" fmla="*/ 459 w 3662821"/>
            <a:gd name="connsiteY4" fmla="*/ 648176 h 2743200"/>
            <a:gd name="connsiteX0" fmla="*/ 459 w 3662821"/>
            <a:gd name="connsiteY0" fmla="*/ 643414 h 2743200"/>
            <a:gd name="connsiteX1" fmla="*/ 3662821 w 3662821"/>
            <a:gd name="connsiteY1" fmla="*/ 0 h 2743200"/>
            <a:gd name="connsiteX2" fmla="*/ 3662821 w 3662821"/>
            <a:gd name="connsiteY2" fmla="*/ 2743200 h 2743200"/>
            <a:gd name="connsiteX3" fmla="*/ 458 w 3662821"/>
            <a:gd name="connsiteY3" fmla="*/ 2740819 h 2743200"/>
            <a:gd name="connsiteX4" fmla="*/ 459 w 3662821"/>
            <a:gd name="connsiteY4" fmla="*/ 643414 h 274320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3662821" h="2743200">
              <a:moveTo>
                <a:pt x="459" y="643414"/>
              </a:moveTo>
              <a:lnTo>
                <a:pt x="3662821" y="0"/>
              </a:lnTo>
              <a:lnTo>
                <a:pt x="3662821" y="2743200"/>
              </a:lnTo>
              <a:lnTo>
                <a:pt x="458" y="2740819"/>
              </a:lnTo>
              <a:cubicBezTo>
                <a:pt x="-1129" y="2039303"/>
                <a:pt x="2046" y="1344930"/>
                <a:pt x="459" y="643414"/>
              </a:cubicBezTo>
              <a:close/>
            </a:path>
          </a:pathLst>
        </a:custGeom>
        <a:solidFill>
          <a:srgbClr val="FFE600"/>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chorCtr="0"/>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sz="1200">
            <a:solidFill>
              <a:schemeClr val="tx1"/>
            </a:solidFill>
          </a:endParaRPr>
        </a:p>
      </xdr:txBody>
    </xdr:sp>
    <xdr:clientData/>
  </xdr:twoCellAnchor>
  <xdr:twoCellAnchor editAs="absolute">
    <xdr:from>
      <xdr:col>4</xdr:col>
      <xdr:colOff>536864</xdr:colOff>
      <xdr:row>16</xdr:row>
      <xdr:rowOff>144315</xdr:rowOff>
    </xdr:from>
    <xdr:to>
      <xdr:col>10</xdr:col>
      <xdr:colOff>492185</xdr:colOff>
      <xdr:row>21</xdr:row>
      <xdr:rowOff>70553</xdr:rowOff>
    </xdr:to>
    <xdr:sp macro="" textlink="">
      <xdr:nvSpPr>
        <xdr:cNvPr id="3" name="Title 1">
          <a:extLst>
            <a:ext uri="{FF2B5EF4-FFF2-40B4-BE49-F238E27FC236}">
              <a16:creationId xmlns:a16="http://schemas.microsoft.com/office/drawing/2014/main" id="{BA67ADD3-EFCE-480E-B353-989016200320}"/>
            </a:ext>
          </a:extLst>
        </xdr:cNvPr>
        <xdr:cNvSpPr>
          <a:spLocks noGrp="1"/>
        </xdr:cNvSpPr>
      </xdr:nvSpPr>
      <xdr:spPr>
        <a:xfrm>
          <a:off x="2975264" y="2733210"/>
          <a:ext cx="3612921" cy="743483"/>
        </a:xfrm>
        <a:prstGeom prst="rect">
          <a:avLst/>
        </a:prstGeom>
      </xdr:spPr>
      <xdr:txBody>
        <a:bodyPr vert="horz" wrap="square" lIns="0" tIns="0" rIns="0" bIns="0" rtlCol="0" anchor="t" anchorCtr="0">
          <a:noAutofit/>
        </a:bodyPr>
        <a:lstStyle>
          <a:lvl1pPr algn="l" defTabSz="914400" rtl="0" eaLnBrk="1" latinLnBrk="0" hangingPunct="1">
            <a:lnSpc>
              <a:spcPct val="85000"/>
            </a:lnSpc>
            <a:spcBef>
              <a:spcPct val="0"/>
            </a:spcBef>
            <a:buNone/>
            <a:defRPr sz="3000" b="1" kern="1200">
              <a:solidFill>
                <a:schemeClr val="bg1"/>
              </a:solidFill>
              <a:latin typeface="+mn-lt"/>
              <a:ea typeface="+mj-ea"/>
              <a:cs typeface="Arial" pitchFamily="34" charset="0"/>
            </a:defRPr>
          </a:lvl1pPr>
        </a:lstStyle>
        <a:p>
          <a:pPr algn="l"/>
          <a:r>
            <a:rPr lang="cs-CZ" sz="3000">
              <a:solidFill>
                <a:schemeClr val="tx1"/>
              </a:solidFill>
            </a:rPr>
            <a:t>Hodnoticí zpráva za 3. fázi: Závěrečná</a:t>
          </a:r>
          <a:r>
            <a:rPr lang="cs-CZ" sz="3000" baseline="0">
              <a:solidFill>
                <a:schemeClr val="tx1"/>
              </a:solidFill>
            </a:rPr>
            <a:t> zpráva</a:t>
          </a:r>
          <a:endParaRPr lang="en-GB" sz="3000">
            <a:solidFill>
              <a:schemeClr val="tx1"/>
            </a:solidFill>
          </a:endParaRPr>
        </a:p>
      </xdr:txBody>
    </xdr:sp>
    <xdr:clientData/>
  </xdr:twoCellAnchor>
  <xdr:twoCellAnchor editAs="absolute">
    <xdr:from>
      <xdr:col>4</xdr:col>
      <xdr:colOff>536864</xdr:colOff>
      <xdr:row>22</xdr:row>
      <xdr:rowOff>96914</xdr:rowOff>
    </xdr:from>
    <xdr:to>
      <xdr:col>10</xdr:col>
      <xdr:colOff>492187</xdr:colOff>
      <xdr:row>26</xdr:row>
      <xdr:rowOff>145718</xdr:rowOff>
    </xdr:to>
    <xdr:sp macro="" textlink="">
      <xdr:nvSpPr>
        <xdr:cNvPr id="4" name="Subtitle 2">
          <a:extLst>
            <a:ext uri="{FF2B5EF4-FFF2-40B4-BE49-F238E27FC236}">
              <a16:creationId xmlns:a16="http://schemas.microsoft.com/office/drawing/2014/main" id="{1001C071-9B4C-4E16-80BE-CF847407E3A4}"/>
            </a:ext>
          </a:extLst>
        </xdr:cNvPr>
        <xdr:cNvSpPr>
          <a:spLocks noGrp="1"/>
        </xdr:cNvSpPr>
      </xdr:nvSpPr>
      <xdr:spPr>
        <a:xfrm>
          <a:off x="2975264" y="3647834"/>
          <a:ext cx="3612923" cy="707934"/>
        </a:xfrm>
        <a:prstGeom prst="rect">
          <a:avLst/>
        </a:prstGeom>
      </xdr:spPr>
      <xdr:txBody>
        <a:bodyPr vert="horz" wrap="square" lIns="0" tIns="0" rIns="0" bIns="0" rtlCol="0" anchor="t" anchorCtr="0">
          <a:noAutofit/>
        </a:bodyPr>
        <a:lstStyle>
          <a:lvl1pPr marL="356616" indent="-356616" algn="l" defTabSz="914400" rtl="0" eaLnBrk="1" latinLnBrk="0" hangingPunct="1">
            <a:spcBef>
              <a:spcPct val="20000"/>
            </a:spcBef>
            <a:buClr>
              <a:schemeClr val="accent2"/>
            </a:buClr>
            <a:buSzPct val="70000"/>
            <a:buFont typeface="Arial" pitchFamily="34" charset="0"/>
            <a:buChar char="►"/>
            <a:defRPr sz="2400" kern="1200">
              <a:solidFill>
                <a:schemeClr val="bg1"/>
              </a:solidFill>
              <a:latin typeface="+mn-lt"/>
              <a:ea typeface="+mn-ea"/>
              <a:cs typeface="Arial" pitchFamily="34" charset="0"/>
            </a:defRPr>
          </a:lvl1pPr>
          <a:lvl2pPr marL="713232" indent="-356616" algn="l" defTabSz="914400" rtl="0" eaLnBrk="1" latinLnBrk="0" hangingPunct="1">
            <a:spcBef>
              <a:spcPct val="20000"/>
            </a:spcBef>
            <a:buClr>
              <a:schemeClr val="accent2"/>
            </a:buClr>
            <a:buSzPct val="70000"/>
            <a:buFont typeface="Arial" pitchFamily="34" charset="0"/>
            <a:buChar char="►"/>
            <a:defRPr sz="2000" kern="1200">
              <a:solidFill>
                <a:schemeClr val="bg1"/>
              </a:solidFill>
              <a:latin typeface="+mn-lt"/>
              <a:ea typeface="+mn-ea"/>
              <a:cs typeface="Arial" pitchFamily="34" charset="0"/>
            </a:defRPr>
          </a:lvl2pPr>
          <a:lvl3pPr marL="1069848" indent="-356616" algn="l" defTabSz="914400" rtl="0" eaLnBrk="1" latinLnBrk="0" hangingPunct="1">
            <a:spcBef>
              <a:spcPct val="20000"/>
            </a:spcBef>
            <a:buClr>
              <a:schemeClr val="accent2"/>
            </a:buClr>
            <a:buSzPct val="70000"/>
            <a:buFont typeface="Arial" pitchFamily="34" charset="0"/>
            <a:buChar char="►"/>
            <a:defRPr sz="1800" kern="1200">
              <a:solidFill>
                <a:schemeClr val="bg1"/>
              </a:solidFill>
              <a:latin typeface="+mn-lt"/>
              <a:ea typeface="+mn-ea"/>
              <a:cs typeface="Arial" pitchFamily="34" charset="0"/>
            </a:defRPr>
          </a:lvl3pPr>
          <a:lvl4pPr marL="1426464" indent="-356616" algn="l" defTabSz="914400" rtl="0" eaLnBrk="1" latinLnBrk="0" hangingPunct="1">
            <a:spcBef>
              <a:spcPct val="20000"/>
            </a:spcBef>
            <a:buClr>
              <a:schemeClr val="accent2"/>
            </a:buClr>
            <a:buSzPct val="70000"/>
            <a:buFont typeface="Arial" pitchFamily="34" charset="0"/>
            <a:buChar char="►"/>
            <a:defRPr sz="1600" kern="1200">
              <a:solidFill>
                <a:schemeClr val="bg1"/>
              </a:solidFill>
              <a:latin typeface="+mn-lt"/>
              <a:ea typeface="+mn-ea"/>
              <a:cs typeface="Arial" pitchFamily="34" charset="0"/>
            </a:defRPr>
          </a:lvl4pPr>
          <a:lvl5pPr marL="1783080" indent="-356616" algn="l" defTabSz="914400" rtl="0" eaLnBrk="1" latinLnBrk="0" hangingPunct="1">
            <a:spcBef>
              <a:spcPct val="20000"/>
            </a:spcBef>
            <a:buClr>
              <a:schemeClr val="accent2"/>
            </a:buClr>
            <a:buSzPct val="70000"/>
            <a:buFont typeface="Arial" pitchFamily="34" charset="0"/>
            <a:buChar char="►"/>
            <a:defRPr sz="1600" kern="1200">
              <a:solidFill>
                <a:schemeClr val="bg1"/>
              </a:solidFill>
              <a:latin typeface="+mn-lt"/>
              <a:ea typeface="+mn-ea"/>
              <a:cs typeface="Arial" pitchFamily="34" charset="0"/>
            </a:defRPr>
          </a:lvl5pPr>
          <a:lvl6pPr marL="25146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6pPr>
          <a:lvl7pPr marL="29718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7pPr>
          <a:lvl8pPr marL="34290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8pPr>
          <a:lvl9pPr marL="38862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9pPr>
        </a:lstStyle>
        <a:p>
          <a:pPr marL="0" lvl="0" indent="0" algn="l" defTabSz="914400" rtl="0" eaLnBrk="1" latinLnBrk="0" hangingPunct="1">
            <a:lnSpc>
              <a:spcPct val="85000"/>
            </a:lnSpc>
            <a:spcBef>
              <a:spcPct val="0"/>
            </a:spcBef>
            <a:buNone/>
          </a:pPr>
          <a:r>
            <a:rPr lang="cs-CZ" sz="2000" b="0" kern="1200">
              <a:solidFill>
                <a:schemeClr val="tx1"/>
              </a:solidFill>
              <a:latin typeface="+mn-lt"/>
              <a:ea typeface="+mj-ea"/>
              <a:cs typeface="Arial" pitchFamily="34" charset="0"/>
            </a:rPr>
            <a:t>Příloha</a:t>
          </a:r>
          <a:r>
            <a:rPr lang="cs-CZ" sz="2000" b="0" kern="1200" baseline="0">
              <a:solidFill>
                <a:schemeClr val="tx1"/>
              </a:solidFill>
              <a:latin typeface="+mn-lt"/>
              <a:ea typeface="+mj-ea"/>
              <a:cs typeface="Arial" pitchFamily="34" charset="0"/>
            </a:rPr>
            <a:t> č. 1 - Fáze 3: Detailní hodnocení jednotlivých intervencí</a:t>
          </a:r>
          <a:endParaRPr lang="cs-CZ" sz="2000" b="0" kern="1200">
            <a:solidFill>
              <a:schemeClr val="tx1"/>
            </a:solidFill>
            <a:latin typeface="+mn-lt"/>
            <a:ea typeface="+mj-ea"/>
            <a:cs typeface="Arial" pitchFamily="34" charset="0"/>
          </a:endParaRPr>
        </a:p>
      </xdr:txBody>
    </xdr:sp>
    <xdr:clientData/>
  </xdr:twoCellAnchor>
  <xdr:twoCellAnchor editAs="oneCell">
    <xdr:from>
      <xdr:col>9</xdr:col>
      <xdr:colOff>169341</xdr:colOff>
      <xdr:row>56</xdr:row>
      <xdr:rowOff>131441</xdr:rowOff>
    </xdr:from>
    <xdr:to>
      <xdr:col>10</xdr:col>
      <xdr:colOff>567867</xdr:colOff>
      <xdr:row>65</xdr:row>
      <xdr:rowOff>33594</xdr:rowOff>
    </xdr:to>
    <xdr:pic>
      <xdr:nvPicPr>
        <xdr:cNvPr id="5" name="Picture 4">
          <a:extLst>
            <a:ext uri="{FF2B5EF4-FFF2-40B4-BE49-F238E27FC236}">
              <a16:creationId xmlns:a16="http://schemas.microsoft.com/office/drawing/2014/main" id="{E5FDEB2B-E9AE-4961-B79F-E6B1CF521732}"/>
            </a:ext>
          </a:extLst>
        </xdr:cNvPr>
        <xdr:cNvPicPr preferRelativeResize="0">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55741" y="9199241"/>
          <a:ext cx="996696" cy="13347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xs827hx\AppData\Local\Microsoft\Windows\INetCache\Content.Outlook\J7CD8IBC\Kopie%20-%20SZP_3.f&#225;ze_hodnocen&#237;%20intervenc&#237;_new_Pond&#283;l&#237;&#269;kov&#2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0"/>
      <sheetName val="39"/>
      <sheetName val="MASTER"/>
      <sheetName val="47"/>
      <sheetName val="48"/>
      <sheetName val="49"/>
      <sheetName val="50"/>
      <sheetName val="51"/>
      <sheetName val="64"/>
      <sheetName val="65"/>
      <sheetName val="66"/>
      <sheetName val="67"/>
      <sheetName val="68"/>
      <sheetName val="69"/>
      <sheetName val="Seznamy+výpočty"/>
      <sheetName val="Seznamy_VLOOKUP"/>
      <sheetName val="Číslování_V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1:D96" totalsRowShown="0" headerRowDxfId="5" dataDxfId="4">
  <autoFilter ref="A1:D96" xr:uid="{00000000-0009-0000-0100-000002000000}"/>
  <sortState xmlns:xlrd2="http://schemas.microsoft.com/office/spreadsheetml/2017/richdata2" ref="A2:D96">
    <sortCondition ref="C1:C96"/>
  </sortState>
  <tableColumns count="4">
    <tableColumn id="1" xr3:uid="{00000000-0010-0000-0000-000001000000}" name="Hodnotitel" dataDxfId="3"/>
    <tableColumn id="2" xr3:uid="{00000000-0010-0000-0000-000002000000}" name="Č. intervence" dataDxfId="2"/>
    <tableColumn id="3" xr3:uid="{00000000-0010-0000-0000-000003000000}" name="Název intervence" dataDxfId="1"/>
    <tableColumn id="4" xr3:uid="{00000000-0010-0000-0000-000004000000}" name="Hodnotitel2"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CBA49-4A07-4112-9A70-03A275EF70BB}">
  <sheetPr>
    <pageSetUpPr fitToPage="1"/>
  </sheetPr>
  <dimension ref="A1:O43"/>
  <sheetViews>
    <sheetView tabSelected="1" view="pageBreakPreview" zoomScale="55" zoomScaleNormal="85" zoomScaleSheetLayoutView="55" zoomScalePageLayoutView="85" workbookViewId="0">
      <selection activeCell="W34" sqref="W34"/>
    </sheetView>
  </sheetViews>
  <sheetFormatPr defaultRowHeight="12.75" x14ac:dyDescent="0.2"/>
  <cols>
    <col min="1" max="10" width="9.140625" style="129"/>
    <col min="11" max="11" width="8.7109375" style="129" customWidth="1"/>
    <col min="12" max="14" width="9.140625" style="129"/>
    <col min="15" max="15" width="10" style="129" customWidth="1"/>
    <col min="16" max="16384" width="9.140625" style="129"/>
  </cols>
  <sheetData>
    <row r="1" spans="1:1" x14ac:dyDescent="0.2">
      <c r="A1" s="129" t="s">
        <v>916</v>
      </c>
    </row>
    <row r="33" spans="9:15" x14ac:dyDescent="0.2">
      <c r="I33" s="130"/>
    </row>
    <row r="42" spans="9:15" x14ac:dyDescent="0.2">
      <c r="O42" s="129" t="s">
        <v>916</v>
      </c>
    </row>
    <row r="43" spans="9:15" x14ac:dyDescent="0.2">
      <c r="O43" s="129" t="s">
        <v>916</v>
      </c>
    </row>
  </sheetData>
  <pageMargins left="0.45" right="0.45" top="0.45" bottom="0.45" header="0.25" footer="0.25"/>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Y34"/>
  <sheetViews>
    <sheetView zoomScale="80" zoomScaleNormal="80" workbookViewId="0">
      <pane xSplit="3" ySplit="3" topLeftCell="D4" activePane="bottomRight" state="frozen"/>
      <selection pane="topRight" activeCell="D1" sqref="D1"/>
      <selection pane="bottomLeft" activeCell="A4" sqref="A4"/>
      <selection pane="bottomRight" activeCell="I13" sqref="I13"/>
    </sheetView>
  </sheetViews>
  <sheetFormatPr defaultRowHeight="15" x14ac:dyDescent="0.25"/>
  <cols>
    <col min="2" max="2" width="48.42578125" customWidth="1"/>
    <col min="3" max="3" width="40.42578125" customWidth="1"/>
    <col min="4" max="4" width="9.5703125" customWidth="1"/>
    <col min="5" max="5" width="50.140625" customWidth="1"/>
    <col min="6" max="6" width="10.140625" bestFit="1" customWidth="1"/>
    <col min="7" max="7" width="55.7109375" customWidth="1"/>
    <col min="9" max="9" width="50" customWidth="1"/>
    <col min="11" max="11" width="37.85546875" style="87" customWidth="1"/>
    <col min="12" max="12" width="10.7109375" style="87" customWidth="1"/>
    <col min="13" max="13" width="37.85546875" style="87" customWidth="1"/>
    <col min="15" max="15" width="67.5703125" bestFit="1" customWidth="1"/>
    <col min="17" max="17" width="55.28515625" customWidth="1"/>
    <col min="19" max="19" width="41.28515625" customWidth="1"/>
    <col min="21" max="21" width="40.42578125" customWidth="1"/>
    <col min="23" max="23" width="45.85546875" customWidth="1"/>
    <col min="25" max="25" width="51.5703125" customWidth="1"/>
    <col min="27" max="27" width="49.42578125" customWidth="1"/>
    <col min="29" max="29" width="40.42578125" customWidth="1"/>
    <col min="31" max="31" width="41.7109375" customWidth="1"/>
    <col min="32" max="32" width="9.28515625" customWidth="1"/>
    <col min="33" max="33" width="43.42578125" customWidth="1"/>
    <col min="35" max="35" width="38.5703125" customWidth="1"/>
    <col min="37" max="37" width="30.85546875" customWidth="1"/>
    <col min="39" max="39" width="43.7109375" customWidth="1"/>
    <col min="41" max="41" width="41.7109375" customWidth="1"/>
    <col min="43" max="43" width="34.42578125" customWidth="1"/>
    <col min="45" max="45" width="30.5703125" customWidth="1"/>
    <col min="47" max="47" width="34.85546875" customWidth="1"/>
    <col min="48" max="48" width="9.42578125" customWidth="1"/>
    <col min="49" max="49" width="30" customWidth="1"/>
    <col min="51" max="51" width="29.5703125" customWidth="1"/>
    <col min="53" max="53" width="42.85546875" customWidth="1"/>
    <col min="55" max="55" width="36.140625" customWidth="1"/>
    <col min="57" max="57" width="33.7109375" customWidth="1"/>
    <col min="58" max="58" width="9.28515625" customWidth="1"/>
    <col min="59" max="59" width="33.7109375" customWidth="1"/>
    <col min="60" max="60" width="9.140625" customWidth="1"/>
    <col min="61" max="61" width="33.7109375" customWidth="1"/>
    <col min="62" max="62" width="13.140625" customWidth="1"/>
    <col min="63" max="63" width="31.85546875" customWidth="1"/>
    <col min="64" max="64" width="9.140625" customWidth="1"/>
    <col min="65" max="65" width="41.28515625" customWidth="1"/>
    <col min="66" max="66" width="11.85546875" customWidth="1"/>
    <col min="67" max="67" width="39.42578125" customWidth="1"/>
    <col min="68" max="68" width="9.140625" customWidth="1"/>
    <col min="69" max="69" width="29" customWidth="1"/>
    <col min="70" max="70" width="9.140625" customWidth="1"/>
    <col min="71" max="71" width="27.28515625" customWidth="1"/>
    <col min="72" max="72" width="9.140625" customWidth="1"/>
    <col min="73" max="73" width="29" customWidth="1"/>
    <col min="74" max="74" width="12.28515625" customWidth="1"/>
    <col min="75" max="75" width="29" customWidth="1"/>
    <col min="76" max="76" width="12.28515625" customWidth="1"/>
    <col min="77" max="77" width="29" customWidth="1"/>
    <col min="78" max="78" width="12.28515625" customWidth="1"/>
    <col min="79" max="79" width="29" customWidth="1"/>
    <col min="80" max="80" width="12.28515625" customWidth="1"/>
    <col min="81" max="81" width="22.28515625" customWidth="1"/>
    <col min="82" max="82" width="12.28515625" customWidth="1"/>
    <col min="83" max="83" width="22.28515625" customWidth="1"/>
    <col min="84" max="84" width="9.5703125" customWidth="1"/>
    <col min="85" max="85" width="28" customWidth="1"/>
    <col min="86" max="86" width="12.28515625" customWidth="1"/>
    <col min="87" max="87" width="21.28515625" customWidth="1"/>
    <col min="88" max="88" width="12.28515625" customWidth="1"/>
    <col min="89" max="89" width="21.28515625" customWidth="1"/>
    <col min="90" max="90" width="9.140625" customWidth="1"/>
    <col min="91" max="91" width="27.7109375" customWidth="1"/>
    <col min="92" max="92" width="9.140625" customWidth="1"/>
    <col min="93" max="93" width="34.7109375" customWidth="1"/>
    <col min="94" max="94" width="9.140625" customWidth="1"/>
    <col min="95" max="95" width="34.85546875" customWidth="1"/>
    <col min="96" max="96" width="9.140625" customWidth="1"/>
    <col min="97" max="97" width="34.7109375" customWidth="1"/>
    <col min="99" max="99" width="22.5703125" customWidth="1"/>
    <col min="100" max="100" width="10.140625" customWidth="1"/>
    <col min="101" max="101" width="38.28515625" customWidth="1"/>
    <col min="102" max="102" width="10.140625" customWidth="1"/>
    <col min="103" max="103" width="28.5703125" customWidth="1"/>
    <col min="105" max="105" width="33.7109375" customWidth="1"/>
    <col min="107" max="107" width="32.5703125" customWidth="1"/>
    <col min="109" max="109" width="33.42578125" customWidth="1"/>
    <col min="111" max="111" width="22.7109375" customWidth="1"/>
    <col min="113" max="113" width="25.85546875" customWidth="1"/>
    <col min="115" max="115" width="26" customWidth="1"/>
    <col min="117" max="117" width="27" customWidth="1"/>
    <col min="119" max="119" width="29.5703125" customWidth="1"/>
    <col min="121" max="121" width="33.140625" customWidth="1"/>
    <col min="123" max="123" width="29.42578125" customWidth="1"/>
    <col min="124" max="124" width="9.140625" customWidth="1"/>
    <col min="125" max="125" width="44.28515625" customWidth="1"/>
    <col min="127" max="127" width="40.42578125" customWidth="1"/>
    <col min="129" max="129" width="36.5703125" customWidth="1"/>
  </cols>
  <sheetData>
    <row r="1" spans="1:129" x14ac:dyDescent="0.25">
      <c r="A1" s="96"/>
      <c r="B1" s="96"/>
      <c r="C1" s="65" t="s">
        <v>191</v>
      </c>
      <c r="D1" s="146">
        <v>1</v>
      </c>
      <c r="E1" s="146"/>
      <c r="F1" s="146">
        <v>2</v>
      </c>
      <c r="G1" s="146"/>
      <c r="H1" s="146">
        <v>3</v>
      </c>
      <c r="I1" s="146"/>
      <c r="J1" s="146">
        <v>4</v>
      </c>
      <c r="K1" s="146"/>
      <c r="L1" s="146">
        <v>5</v>
      </c>
      <c r="M1" s="146"/>
      <c r="N1" s="146">
        <v>6</v>
      </c>
      <c r="O1" s="146"/>
      <c r="P1" s="146">
        <v>7</v>
      </c>
      <c r="Q1" s="146"/>
      <c r="R1" s="146">
        <v>8</v>
      </c>
      <c r="S1" s="146"/>
      <c r="T1" s="146">
        <v>9</v>
      </c>
      <c r="U1" s="146"/>
      <c r="V1" s="146">
        <v>10</v>
      </c>
      <c r="W1" s="146"/>
      <c r="X1" s="146">
        <v>11</v>
      </c>
      <c r="Y1" s="146"/>
      <c r="Z1" s="146">
        <v>12</v>
      </c>
      <c r="AA1" s="146"/>
      <c r="AB1" s="146">
        <v>13</v>
      </c>
      <c r="AC1" s="146"/>
      <c r="AD1" s="146">
        <v>14</v>
      </c>
      <c r="AE1" s="146"/>
      <c r="AF1" s="146">
        <v>15</v>
      </c>
      <c r="AG1" s="146"/>
      <c r="AH1" s="146">
        <v>16</v>
      </c>
      <c r="AI1" s="146"/>
      <c r="AJ1" s="146">
        <v>17</v>
      </c>
      <c r="AK1" s="146"/>
      <c r="AL1" s="146">
        <v>18</v>
      </c>
      <c r="AM1" s="146"/>
      <c r="AN1" s="146">
        <v>19</v>
      </c>
      <c r="AO1" s="146"/>
      <c r="AP1" s="146">
        <v>20</v>
      </c>
      <c r="AQ1" s="146"/>
      <c r="AR1" s="146">
        <v>21</v>
      </c>
      <c r="AS1" s="146"/>
      <c r="AT1" s="146">
        <v>22</v>
      </c>
      <c r="AU1" s="146"/>
      <c r="AV1" s="146">
        <v>23</v>
      </c>
      <c r="AW1" s="146"/>
      <c r="AX1" s="146">
        <v>24</v>
      </c>
      <c r="AY1" s="146"/>
      <c r="AZ1" s="146">
        <v>25</v>
      </c>
      <c r="BA1" s="146"/>
      <c r="BB1" s="146">
        <v>26</v>
      </c>
      <c r="BC1" s="146"/>
      <c r="BD1" s="146">
        <v>27</v>
      </c>
      <c r="BE1" s="146"/>
      <c r="BF1" s="146">
        <v>28</v>
      </c>
      <c r="BG1" s="146"/>
      <c r="BH1" s="146">
        <v>29</v>
      </c>
      <c r="BI1" s="146"/>
      <c r="BJ1" s="146">
        <v>30</v>
      </c>
      <c r="BK1" s="146"/>
      <c r="BL1" s="146">
        <v>31</v>
      </c>
      <c r="BM1" s="146"/>
      <c r="BN1" s="146">
        <v>32</v>
      </c>
      <c r="BO1" s="146"/>
      <c r="BP1" s="146">
        <v>33</v>
      </c>
      <c r="BQ1" s="146"/>
      <c r="BR1" s="146">
        <v>34</v>
      </c>
      <c r="BS1" s="146"/>
      <c r="BT1" s="146">
        <v>35</v>
      </c>
      <c r="BU1" s="146"/>
      <c r="BV1" s="146">
        <v>36</v>
      </c>
      <c r="BW1" s="146"/>
      <c r="BX1" s="146">
        <v>37</v>
      </c>
      <c r="BY1" s="146"/>
      <c r="BZ1" s="146">
        <v>38</v>
      </c>
      <c r="CA1" s="146"/>
      <c r="CB1" s="146">
        <v>39</v>
      </c>
      <c r="CC1" s="146"/>
      <c r="CD1" s="146">
        <v>40</v>
      </c>
      <c r="CE1" s="146"/>
      <c r="CF1" s="146">
        <v>41</v>
      </c>
      <c r="CG1" s="146"/>
      <c r="CH1" s="146">
        <v>42</v>
      </c>
      <c r="CI1" s="146"/>
      <c r="CJ1" s="146">
        <v>43</v>
      </c>
      <c r="CK1" s="146"/>
      <c r="CL1" s="146">
        <v>44</v>
      </c>
      <c r="CM1" s="146"/>
      <c r="CN1" s="146">
        <v>45</v>
      </c>
      <c r="CO1" s="146"/>
      <c r="CP1" s="146">
        <v>46</v>
      </c>
      <c r="CQ1" s="146"/>
      <c r="CR1" s="146">
        <v>47</v>
      </c>
      <c r="CS1" s="146"/>
      <c r="CT1" s="146">
        <v>48</v>
      </c>
      <c r="CU1" s="146"/>
      <c r="CV1" s="146">
        <v>49</v>
      </c>
      <c r="CW1" s="146"/>
      <c r="CX1" s="146">
        <v>50</v>
      </c>
      <c r="CY1" s="146"/>
      <c r="CZ1" s="146">
        <v>51</v>
      </c>
      <c r="DA1" s="146"/>
      <c r="DB1" s="146">
        <v>52</v>
      </c>
      <c r="DC1" s="146"/>
      <c r="DD1" s="146">
        <v>53</v>
      </c>
      <c r="DE1" s="146"/>
      <c r="DF1" s="146">
        <v>53</v>
      </c>
      <c r="DG1" s="146"/>
      <c r="DH1" s="146">
        <v>53</v>
      </c>
      <c r="DI1" s="146"/>
      <c r="DJ1" s="146">
        <v>53</v>
      </c>
      <c r="DK1" s="146"/>
      <c r="DL1" s="146">
        <v>53</v>
      </c>
      <c r="DM1" s="146"/>
      <c r="DN1" s="146">
        <v>53</v>
      </c>
      <c r="DO1" s="146"/>
      <c r="DP1" s="146">
        <v>54</v>
      </c>
      <c r="DQ1" s="146"/>
      <c r="DR1" s="146">
        <v>55</v>
      </c>
      <c r="DS1" s="146"/>
      <c r="DT1" s="146">
        <v>56</v>
      </c>
      <c r="DU1" s="146"/>
      <c r="DV1" s="146">
        <v>57</v>
      </c>
      <c r="DW1" s="146"/>
      <c r="DX1" s="146">
        <v>58</v>
      </c>
      <c r="DY1" s="146"/>
    </row>
    <row r="2" spans="1:129" s="1" customFormat="1" ht="36" customHeight="1" x14ac:dyDescent="0.25">
      <c r="C2" s="65" t="s">
        <v>112</v>
      </c>
      <c r="D2" s="147" t="s">
        <v>1</v>
      </c>
      <c r="E2" s="147"/>
      <c r="F2" s="147" t="s">
        <v>2</v>
      </c>
      <c r="G2" s="147"/>
      <c r="H2" s="147" t="s">
        <v>790</v>
      </c>
      <c r="I2" s="147"/>
      <c r="J2" s="147" t="s">
        <v>969</v>
      </c>
      <c r="K2" s="147"/>
      <c r="L2" s="157" t="s">
        <v>925</v>
      </c>
      <c r="M2" s="158"/>
      <c r="N2" s="147" t="s">
        <v>17</v>
      </c>
      <c r="O2" s="147"/>
      <c r="P2" s="147" t="s">
        <v>18</v>
      </c>
      <c r="Q2" s="147"/>
      <c r="R2" s="147" t="s">
        <v>19</v>
      </c>
      <c r="S2" s="147"/>
      <c r="T2" s="147" t="s">
        <v>20</v>
      </c>
      <c r="U2" s="147"/>
      <c r="V2" s="147" t="s">
        <v>21</v>
      </c>
      <c r="W2" s="147"/>
      <c r="X2" s="147" t="s">
        <v>22</v>
      </c>
      <c r="Y2" s="147"/>
      <c r="Z2" s="147" t="s">
        <v>970</v>
      </c>
      <c r="AA2" s="147"/>
      <c r="AB2" s="147" t="s">
        <v>25</v>
      </c>
      <c r="AC2" s="147"/>
      <c r="AD2" s="147" t="s">
        <v>26</v>
      </c>
      <c r="AE2" s="147"/>
      <c r="AF2" s="147" t="s">
        <v>917</v>
      </c>
      <c r="AG2" s="147"/>
      <c r="AH2" s="147" t="s">
        <v>971</v>
      </c>
      <c r="AI2" s="147"/>
      <c r="AJ2" s="147" t="s">
        <v>28</v>
      </c>
      <c r="AK2" s="147"/>
      <c r="AL2" s="147" t="s">
        <v>29</v>
      </c>
      <c r="AM2" s="147"/>
      <c r="AN2" s="147" t="s">
        <v>972</v>
      </c>
      <c r="AO2" s="147"/>
      <c r="AP2" s="147" t="s">
        <v>31</v>
      </c>
      <c r="AQ2" s="147"/>
      <c r="AR2" s="147" t="s">
        <v>975</v>
      </c>
      <c r="AS2" s="147"/>
      <c r="AT2" s="147" t="s">
        <v>34</v>
      </c>
      <c r="AU2" s="147"/>
      <c r="AV2" s="147" t="s">
        <v>61</v>
      </c>
      <c r="AW2" s="147"/>
      <c r="AX2" s="147" t="s">
        <v>35</v>
      </c>
      <c r="AY2" s="147"/>
      <c r="AZ2" s="147" t="s">
        <v>36</v>
      </c>
      <c r="BA2" s="147"/>
      <c r="BB2" s="147" t="s">
        <v>977</v>
      </c>
      <c r="BC2" s="147"/>
      <c r="BD2" s="147" t="s">
        <v>978</v>
      </c>
      <c r="BE2" s="147"/>
      <c r="BF2" s="147" t="s">
        <v>39</v>
      </c>
      <c r="BG2" s="147"/>
      <c r="BH2" s="147" t="s">
        <v>979</v>
      </c>
      <c r="BI2" s="147"/>
      <c r="BJ2" s="147" t="s">
        <v>45</v>
      </c>
      <c r="BK2" s="147"/>
      <c r="BL2" s="147" t="s">
        <v>47</v>
      </c>
      <c r="BM2" s="147"/>
      <c r="BN2" s="147" t="s">
        <v>48</v>
      </c>
      <c r="BO2" s="147"/>
      <c r="BP2" s="147" t="s">
        <v>980</v>
      </c>
      <c r="BQ2" s="147"/>
      <c r="BR2" s="147" t="s">
        <v>981</v>
      </c>
      <c r="BS2" s="147"/>
      <c r="BT2" s="147" t="s">
        <v>982</v>
      </c>
      <c r="BU2" s="147"/>
      <c r="BV2" s="151" t="s">
        <v>787</v>
      </c>
      <c r="BW2" s="151"/>
      <c r="BX2" s="147" t="s">
        <v>53</v>
      </c>
      <c r="BY2" s="147"/>
      <c r="BZ2" s="147" t="s">
        <v>54</v>
      </c>
      <c r="CA2" s="147"/>
      <c r="CB2" s="147" t="s">
        <v>983</v>
      </c>
      <c r="CC2" s="147"/>
      <c r="CD2" s="147" t="s">
        <v>57</v>
      </c>
      <c r="CE2" s="147"/>
      <c r="CF2" s="147" t="s">
        <v>984</v>
      </c>
      <c r="CG2" s="147"/>
      <c r="CH2" s="147" t="s">
        <v>59</v>
      </c>
      <c r="CI2" s="147"/>
      <c r="CJ2" s="147" t="s">
        <v>60</v>
      </c>
      <c r="CK2" s="147"/>
      <c r="CL2" s="147" t="s">
        <v>985</v>
      </c>
      <c r="CM2" s="147"/>
      <c r="CN2" s="147" t="s">
        <v>986</v>
      </c>
      <c r="CO2" s="147"/>
      <c r="CP2" s="147" t="s">
        <v>987</v>
      </c>
      <c r="CQ2" s="147"/>
      <c r="CR2" s="147" t="s">
        <v>988</v>
      </c>
      <c r="CS2" s="147"/>
      <c r="CT2" s="147" t="s">
        <v>70</v>
      </c>
      <c r="CU2" s="147"/>
      <c r="CV2" s="147" t="s">
        <v>989</v>
      </c>
      <c r="CW2" s="147"/>
      <c r="CX2" s="147" t="s">
        <v>73</v>
      </c>
      <c r="CY2" s="147"/>
      <c r="CZ2" s="147" t="s">
        <v>75</v>
      </c>
      <c r="DA2" s="147"/>
      <c r="DB2" s="147" t="s">
        <v>990</v>
      </c>
      <c r="DC2" s="147"/>
      <c r="DD2" s="147" t="s">
        <v>82</v>
      </c>
      <c r="DE2" s="147"/>
      <c r="DF2" s="147" t="s">
        <v>83</v>
      </c>
      <c r="DG2" s="147"/>
      <c r="DH2" s="147" t="s">
        <v>84</v>
      </c>
      <c r="DI2" s="147"/>
      <c r="DJ2" s="147" t="s">
        <v>86</v>
      </c>
      <c r="DK2" s="147"/>
      <c r="DL2" s="147" t="s">
        <v>87</v>
      </c>
      <c r="DM2" s="147"/>
      <c r="DN2" s="147" t="s">
        <v>88</v>
      </c>
      <c r="DO2" s="147"/>
      <c r="DP2" s="147" t="s">
        <v>991</v>
      </c>
      <c r="DQ2" s="147"/>
      <c r="DR2" s="147" t="s">
        <v>992</v>
      </c>
      <c r="DS2" s="147"/>
      <c r="DT2" s="147" t="s">
        <v>93</v>
      </c>
      <c r="DU2" s="147"/>
      <c r="DV2" s="147" t="s">
        <v>94</v>
      </c>
      <c r="DW2" s="147"/>
      <c r="DX2" s="147" t="s">
        <v>95</v>
      </c>
      <c r="DY2" s="147"/>
    </row>
    <row r="3" spans="1:129" x14ac:dyDescent="0.25">
      <c r="A3" s="96"/>
      <c r="B3" s="96"/>
      <c r="C3" s="65" t="s">
        <v>192</v>
      </c>
      <c r="D3" s="148" t="s">
        <v>193</v>
      </c>
      <c r="E3" s="148"/>
      <c r="F3" s="148" t="s">
        <v>206</v>
      </c>
      <c r="G3" s="148"/>
      <c r="H3" s="148" t="s">
        <v>207</v>
      </c>
      <c r="I3" s="148"/>
      <c r="J3" s="148" t="s">
        <v>208</v>
      </c>
      <c r="K3" s="148"/>
      <c r="L3" s="131"/>
      <c r="M3" s="131" t="s">
        <v>209</v>
      </c>
      <c r="N3" s="148" t="s">
        <v>210</v>
      </c>
      <c r="O3" s="148"/>
      <c r="P3" s="148" t="s">
        <v>211</v>
      </c>
      <c r="Q3" s="148"/>
      <c r="R3" s="148" t="s">
        <v>212</v>
      </c>
      <c r="S3" s="148"/>
      <c r="T3" s="148" t="s">
        <v>213</v>
      </c>
      <c r="U3" s="148"/>
      <c r="V3" s="148" t="s">
        <v>214</v>
      </c>
      <c r="W3" s="148"/>
      <c r="X3" s="148" t="s">
        <v>215</v>
      </c>
      <c r="Y3" s="148"/>
      <c r="Z3" s="148" t="s">
        <v>216</v>
      </c>
      <c r="AA3" s="148"/>
      <c r="AB3" s="148" t="s">
        <v>217</v>
      </c>
      <c r="AC3" s="148"/>
      <c r="AD3" s="148" t="s">
        <v>218</v>
      </c>
      <c r="AE3" s="148"/>
      <c r="AF3" s="148" t="s">
        <v>219</v>
      </c>
      <c r="AG3" s="148"/>
      <c r="AH3" s="148" t="s">
        <v>231</v>
      </c>
      <c r="AI3" s="148"/>
      <c r="AJ3" s="148" t="s">
        <v>232</v>
      </c>
      <c r="AK3" s="148"/>
      <c r="AL3" s="148" t="s">
        <v>234</v>
      </c>
      <c r="AM3" s="148"/>
      <c r="AN3" s="148" t="s">
        <v>973</v>
      </c>
      <c r="AO3" s="148"/>
      <c r="AP3" s="148" t="s">
        <v>974</v>
      </c>
      <c r="AQ3" s="148"/>
      <c r="AR3" s="148" t="s">
        <v>976</v>
      </c>
      <c r="AS3" s="148"/>
      <c r="AT3" s="148" t="s">
        <v>238</v>
      </c>
      <c r="AU3" s="148"/>
      <c r="AV3" s="148" t="s">
        <v>239</v>
      </c>
      <c r="AW3" s="148"/>
      <c r="AX3" s="148" t="s">
        <v>240</v>
      </c>
      <c r="AY3" s="148"/>
      <c r="AZ3" s="148" t="s">
        <v>241</v>
      </c>
      <c r="BA3" s="148"/>
      <c r="BB3" s="148" t="s">
        <v>242</v>
      </c>
      <c r="BC3" s="148"/>
      <c r="BD3" s="148" t="s">
        <v>243</v>
      </c>
      <c r="BE3" s="148"/>
      <c r="BF3" s="148" t="s">
        <v>244</v>
      </c>
      <c r="BG3" s="148"/>
      <c r="BH3" s="148" t="s">
        <v>245</v>
      </c>
      <c r="BI3" s="148"/>
      <c r="BJ3" s="148" t="s">
        <v>246</v>
      </c>
      <c r="BK3" s="148"/>
      <c r="BL3" s="148" t="s">
        <v>247</v>
      </c>
      <c r="BM3" s="148"/>
      <c r="BN3" s="148" t="s">
        <v>249</v>
      </c>
      <c r="BO3" s="148"/>
      <c r="BP3" s="148" t="s">
        <v>251</v>
      </c>
      <c r="BQ3" s="148"/>
      <c r="BR3" s="148" t="s">
        <v>252</v>
      </c>
      <c r="BS3" s="148"/>
      <c r="BT3" s="148" t="s">
        <v>253</v>
      </c>
      <c r="BU3" s="148"/>
      <c r="BV3" s="152" t="s">
        <v>254</v>
      </c>
      <c r="BW3" s="152"/>
      <c r="BX3" s="148" t="s">
        <v>751</v>
      </c>
      <c r="BY3" s="148"/>
      <c r="BZ3" s="148" t="s">
        <v>255</v>
      </c>
      <c r="CA3" s="148"/>
      <c r="CB3" s="148" t="s">
        <v>256</v>
      </c>
      <c r="CC3" s="148"/>
      <c r="CD3" s="148" t="s">
        <v>257</v>
      </c>
      <c r="CE3" s="148"/>
      <c r="CF3" s="148" t="s">
        <v>258</v>
      </c>
      <c r="CG3" s="148"/>
      <c r="CH3" s="148" t="s">
        <v>259</v>
      </c>
      <c r="CI3" s="148"/>
      <c r="CJ3" s="148" t="s">
        <v>260</v>
      </c>
      <c r="CK3" s="148"/>
      <c r="CL3" s="148" t="s">
        <v>261</v>
      </c>
      <c r="CM3" s="148"/>
      <c r="CN3" s="148" t="s">
        <v>262</v>
      </c>
      <c r="CO3" s="148"/>
      <c r="CP3" s="148" t="s">
        <v>263</v>
      </c>
      <c r="CQ3" s="148"/>
      <c r="CR3" s="148" t="s">
        <v>264</v>
      </c>
      <c r="CS3" s="148"/>
      <c r="CT3" s="148" t="s">
        <v>265</v>
      </c>
      <c r="CU3" s="148"/>
      <c r="CV3" s="148" t="s">
        <v>266</v>
      </c>
      <c r="CW3" s="148"/>
      <c r="CX3" s="148" t="s">
        <v>267</v>
      </c>
      <c r="CY3" s="148"/>
      <c r="CZ3" s="148" t="s">
        <v>268</v>
      </c>
      <c r="DA3" s="148"/>
      <c r="DB3" s="148" t="s">
        <v>269</v>
      </c>
      <c r="DC3" s="148"/>
      <c r="DD3" s="148" t="s">
        <v>271</v>
      </c>
      <c r="DE3" s="148"/>
      <c r="DF3" s="148" t="s">
        <v>271</v>
      </c>
      <c r="DG3" s="148"/>
      <c r="DH3" s="148" t="s">
        <v>271</v>
      </c>
      <c r="DI3" s="148"/>
      <c r="DJ3" s="148" t="s">
        <v>271</v>
      </c>
      <c r="DK3" s="148"/>
      <c r="DL3" s="148" t="s">
        <v>271</v>
      </c>
      <c r="DM3" s="148"/>
      <c r="DN3" s="148" t="s">
        <v>271</v>
      </c>
      <c r="DO3" s="148"/>
      <c r="DP3" s="148" t="s">
        <v>272</v>
      </c>
      <c r="DQ3" s="148"/>
      <c r="DR3" s="148" t="s">
        <v>273</v>
      </c>
      <c r="DS3" s="148"/>
      <c r="DT3" s="148" t="s">
        <v>274</v>
      </c>
      <c r="DU3" s="148"/>
      <c r="DV3" s="148" t="s">
        <v>275</v>
      </c>
      <c r="DW3" s="148"/>
      <c r="DX3" s="148" t="s">
        <v>993</v>
      </c>
      <c r="DY3" s="148"/>
    </row>
    <row r="4" spans="1:129" ht="38.25" x14ac:dyDescent="0.25">
      <c r="A4" s="97"/>
      <c r="B4" s="33" t="s">
        <v>204</v>
      </c>
      <c r="C4" s="43" t="s">
        <v>190</v>
      </c>
      <c r="D4" s="66" t="s">
        <v>107</v>
      </c>
      <c r="E4" s="43" t="s">
        <v>0</v>
      </c>
      <c r="F4" s="66" t="s">
        <v>107</v>
      </c>
      <c r="G4" s="43" t="s">
        <v>0</v>
      </c>
      <c r="H4" s="66" t="s">
        <v>107</v>
      </c>
      <c r="I4" s="43" t="s">
        <v>0</v>
      </c>
      <c r="J4" s="66" t="s">
        <v>107</v>
      </c>
      <c r="K4" s="83" t="s">
        <v>0</v>
      </c>
      <c r="L4" s="138" t="s">
        <v>924</v>
      </c>
      <c r="M4" s="66" t="s">
        <v>0</v>
      </c>
      <c r="N4" s="66" t="s">
        <v>107</v>
      </c>
      <c r="O4" s="43" t="s">
        <v>0</v>
      </c>
      <c r="P4" s="66" t="s">
        <v>107</v>
      </c>
      <c r="Q4" s="43" t="s">
        <v>0</v>
      </c>
      <c r="R4" s="66" t="s">
        <v>107</v>
      </c>
      <c r="S4" s="43" t="s">
        <v>0</v>
      </c>
      <c r="T4" s="66" t="s">
        <v>107</v>
      </c>
      <c r="U4" s="43" t="s">
        <v>0</v>
      </c>
      <c r="V4" s="66" t="s">
        <v>107</v>
      </c>
      <c r="W4" s="43" t="s">
        <v>0</v>
      </c>
      <c r="X4" s="66" t="s">
        <v>107</v>
      </c>
      <c r="Y4" s="43" t="s">
        <v>0</v>
      </c>
      <c r="Z4" s="66" t="s">
        <v>107</v>
      </c>
      <c r="AA4" s="43" t="s">
        <v>0</v>
      </c>
      <c r="AB4" s="66" t="s">
        <v>107</v>
      </c>
      <c r="AC4" s="43" t="s">
        <v>0</v>
      </c>
      <c r="AD4" s="66" t="s">
        <v>107</v>
      </c>
      <c r="AE4" s="43" t="s">
        <v>0</v>
      </c>
      <c r="AF4" s="66" t="s">
        <v>107</v>
      </c>
      <c r="AG4" s="43" t="s">
        <v>0</v>
      </c>
      <c r="AH4" s="66" t="s">
        <v>107</v>
      </c>
      <c r="AI4" s="43" t="s">
        <v>0</v>
      </c>
      <c r="AJ4" s="66" t="s">
        <v>107</v>
      </c>
      <c r="AK4" s="43" t="s">
        <v>0</v>
      </c>
      <c r="AL4" s="66" t="s">
        <v>107</v>
      </c>
      <c r="AM4" s="43" t="s">
        <v>0</v>
      </c>
      <c r="AN4" s="66" t="s">
        <v>107</v>
      </c>
      <c r="AO4" s="43" t="s">
        <v>0</v>
      </c>
      <c r="AP4" s="66" t="s">
        <v>107</v>
      </c>
      <c r="AQ4" s="43" t="s">
        <v>0</v>
      </c>
      <c r="AR4" s="66" t="s">
        <v>107</v>
      </c>
      <c r="AS4" s="43" t="s">
        <v>0</v>
      </c>
      <c r="AT4" s="66" t="s">
        <v>107</v>
      </c>
      <c r="AU4" s="43" t="s">
        <v>0</v>
      </c>
      <c r="AV4" s="66" t="s">
        <v>107</v>
      </c>
      <c r="AW4" s="43" t="s">
        <v>0</v>
      </c>
      <c r="AX4" s="66" t="s">
        <v>107</v>
      </c>
      <c r="AY4" s="43" t="s">
        <v>0</v>
      </c>
      <c r="AZ4" s="66" t="s">
        <v>107</v>
      </c>
      <c r="BA4" s="43" t="s">
        <v>0</v>
      </c>
      <c r="BB4" s="66" t="s">
        <v>107</v>
      </c>
      <c r="BC4" s="43" t="s">
        <v>0</v>
      </c>
      <c r="BD4" s="66" t="s">
        <v>107</v>
      </c>
      <c r="BE4" s="43" t="s">
        <v>0</v>
      </c>
      <c r="BF4" s="66" t="s">
        <v>107</v>
      </c>
      <c r="BG4" s="43" t="s">
        <v>0</v>
      </c>
      <c r="BH4" s="66" t="s">
        <v>107</v>
      </c>
      <c r="BI4" s="43" t="s">
        <v>0</v>
      </c>
      <c r="BJ4" s="66" t="s">
        <v>107</v>
      </c>
      <c r="BK4" s="43" t="s">
        <v>0</v>
      </c>
      <c r="BL4" s="66" t="s">
        <v>107</v>
      </c>
      <c r="BM4" s="43" t="s">
        <v>0</v>
      </c>
      <c r="BN4" s="66" t="s">
        <v>107</v>
      </c>
      <c r="BO4" s="43" t="s">
        <v>0</v>
      </c>
      <c r="BP4" s="66" t="s">
        <v>107</v>
      </c>
      <c r="BQ4" s="43" t="s">
        <v>0</v>
      </c>
      <c r="BR4" s="66" t="s">
        <v>107</v>
      </c>
      <c r="BS4" s="43" t="s">
        <v>0</v>
      </c>
      <c r="BT4" s="66" t="s">
        <v>107</v>
      </c>
      <c r="BU4" s="43" t="s">
        <v>0</v>
      </c>
      <c r="BV4" s="66" t="s">
        <v>107</v>
      </c>
      <c r="BW4" s="66" t="s">
        <v>0</v>
      </c>
      <c r="BX4" s="66" t="s">
        <v>107</v>
      </c>
      <c r="BY4" s="43" t="s">
        <v>0</v>
      </c>
      <c r="BZ4" s="66" t="s">
        <v>107</v>
      </c>
      <c r="CA4" s="43" t="s">
        <v>0</v>
      </c>
      <c r="CB4" s="66" t="s">
        <v>107</v>
      </c>
      <c r="CC4" s="43" t="s">
        <v>0</v>
      </c>
      <c r="CD4" s="66" t="s">
        <v>107</v>
      </c>
      <c r="CE4" s="43" t="s">
        <v>0</v>
      </c>
      <c r="CF4" s="66" t="s">
        <v>107</v>
      </c>
      <c r="CG4" s="43" t="s">
        <v>0</v>
      </c>
      <c r="CH4" s="66" t="s">
        <v>107</v>
      </c>
      <c r="CI4" s="43" t="s">
        <v>0</v>
      </c>
      <c r="CJ4" s="66" t="s">
        <v>107</v>
      </c>
      <c r="CK4" s="43" t="s">
        <v>0</v>
      </c>
      <c r="CL4" s="66" t="s">
        <v>107</v>
      </c>
      <c r="CM4" s="43" t="s">
        <v>0</v>
      </c>
      <c r="CN4" s="66" t="s">
        <v>107</v>
      </c>
      <c r="CO4" s="43" t="s">
        <v>0</v>
      </c>
      <c r="CP4" s="66" t="s">
        <v>107</v>
      </c>
      <c r="CQ4" s="43" t="s">
        <v>0</v>
      </c>
      <c r="CR4" s="66" t="s">
        <v>107</v>
      </c>
      <c r="CS4" s="43" t="s">
        <v>0</v>
      </c>
      <c r="CT4" s="66" t="s">
        <v>107</v>
      </c>
      <c r="CU4" s="43" t="s">
        <v>0</v>
      </c>
      <c r="CV4" s="66"/>
      <c r="CW4" s="43" t="s">
        <v>0</v>
      </c>
      <c r="CX4" s="66" t="s">
        <v>107</v>
      </c>
      <c r="CY4" s="43" t="s">
        <v>0</v>
      </c>
      <c r="CZ4" s="66" t="s">
        <v>107</v>
      </c>
      <c r="DA4" s="43" t="s">
        <v>0</v>
      </c>
      <c r="DB4" s="66" t="s">
        <v>107</v>
      </c>
      <c r="DC4" s="43" t="s">
        <v>0</v>
      </c>
      <c r="DD4" s="66" t="s">
        <v>107</v>
      </c>
      <c r="DE4" s="43" t="s">
        <v>0</v>
      </c>
      <c r="DF4" s="66" t="s">
        <v>107</v>
      </c>
      <c r="DG4" s="43" t="s">
        <v>0</v>
      </c>
      <c r="DH4" s="66" t="s">
        <v>107</v>
      </c>
      <c r="DI4" s="43" t="s">
        <v>0</v>
      </c>
      <c r="DJ4" s="66" t="s">
        <v>107</v>
      </c>
      <c r="DK4" s="43" t="s">
        <v>0</v>
      </c>
      <c r="DL4" s="66" t="s">
        <v>107</v>
      </c>
      <c r="DM4" s="43" t="s">
        <v>0</v>
      </c>
      <c r="DN4" s="66" t="s">
        <v>107</v>
      </c>
      <c r="DO4" s="43" t="s">
        <v>0</v>
      </c>
      <c r="DP4" s="66" t="s">
        <v>107</v>
      </c>
      <c r="DQ4" s="43" t="s">
        <v>0</v>
      </c>
      <c r="DR4" s="66" t="s">
        <v>107</v>
      </c>
      <c r="DS4" s="43" t="s">
        <v>0</v>
      </c>
      <c r="DT4" s="66" t="s">
        <v>107</v>
      </c>
      <c r="DU4" s="43" t="s">
        <v>0</v>
      </c>
      <c r="DV4" s="66" t="s">
        <v>107</v>
      </c>
      <c r="DW4" s="43" t="s">
        <v>0</v>
      </c>
      <c r="DX4" s="66" t="s">
        <v>107</v>
      </c>
      <c r="DY4" s="43" t="s">
        <v>0</v>
      </c>
    </row>
    <row r="5" spans="1:129" x14ac:dyDescent="0.25">
      <c r="A5" s="97"/>
      <c r="B5" s="63" t="s">
        <v>121</v>
      </c>
      <c r="C5" s="64"/>
      <c r="D5" s="64"/>
      <c r="E5" s="64"/>
      <c r="F5" s="64"/>
      <c r="G5" s="64"/>
      <c r="H5" s="64"/>
      <c r="I5" s="64"/>
      <c r="J5" s="64"/>
      <c r="K5" s="84"/>
      <c r="L5" s="84"/>
      <c r="M5" s="8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76"/>
      <c r="BG5" s="76"/>
      <c r="BH5" s="76"/>
      <c r="BI5" s="76"/>
      <c r="BJ5" s="64"/>
      <c r="BK5" s="64"/>
      <c r="BL5" s="76"/>
      <c r="BM5" s="76"/>
      <c r="BN5" s="76"/>
      <c r="BO5" s="76"/>
      <c r="BP5" s="76"/>
      <c r="BQ5" s="76"/>
      <c r="BR5" s="76"/>
      <c r="BS5" s="76"/>
      <c r="BT5" s="76"/>
      <c r="BU5" s="76"/>
      <c r="BV5" s="64"/>
      <c r="BW5" s="76"/>
      <c r="BX5" s="64"/>
      <c r="BY5" s="76"/>
      <c r="BZ5" s="64"/>
      <c r="CA5" s="76"/>
      <c r="CB5" s="64"/>
      <c r="CC5" s="64"/>
      <c r="CD5" s="64"/>
      <c r="CE5" s="64"/>
      <c r="CF5" s="64"/>
      <c r="CG5" s="64"/>
      <c r="CH5" s="64"/>
      <c r="CI5" s="64"/>
      <c r="CJ5" s="64"/>
      <c r="CK5" s="64"/>
      <c r="CL5" s="76"/>
      <c r="CM5" s="76"/>
      <c r="CN5" s="76"/>
      <c r="CO5" s="76"/>
      <c r="CP5" s="76"/>
      <c r="CQ5" s="76"/>
      <c r="CR5" s="76"/>
      <c r="CS5" s="76"/>
      <c r="CT5" s="64"/>
      <c r="CU5" s="64"/>
      <c r="CV5" s="64"/>
      <c r="CW5" s="64"/>
      <c r="CX5" s="64"/>
      <c r="CY5" s="64"/>
      <c r="CZ5" s="64"/>
      <c r="DA5" s="64"/>
      <c r="DB5" s="64"/>
      <c r="DC5" s="64"/>
      <c r="DD5" s="64"/>
      <c r="DE5" s="64"/>
      <c r="DF5" s="64"/>
      <c r="DG5" s="64"/>
      <c r="DH5" s="64"/>
      <c r="DI5" s="64"/>
      <c r="DJ5" s="64"/>
      <c r="DK5" s="64"/>
      <c r="DL5" s="64"/>
      <c r="DM5" s="64"/>
      <c r="DN5" s="64"/>
      <c r="DO5" s="64"/>
      <c r="DP5" s="64"/>
      <c r="DQ5" s="64"/>
      <c r="DR5" s="64"/>
      <c r="DS5" s="64"/>
      <c r="DT5" s="64"/>
      <c r="DU5" s="64"/>
      <c r="DV5" s="64"/>
      <c r="DW5" s="64"/>
      <c r="DX5" s="64"/>
      <c r="DY5" s="64"/>
    </row>
    <row r="6" spans="1:129" ht="122.25" customHeight="1" x14ac:dyDescent="0.25">
      <c r="A6" s="98" t="s">
        <v>122</v>
      </c>
      <c r="B6" s="35" t="s">
        <v>139</v>
      </c>
      <c r="C6" s="37" t="s">
        <v>141</v>
      </c>
      <c r="D6" s="67" t="s">
        <v>103</v>
      </c>
      <c r="E6" s="44" t="s">
        <v>194</v>
      </c>
      <c r="F6" s="94" t="s">
        <v>103</v>
      </c>
      <c r="G6" s="80" t="s">
        <v>194</v>
      </c>
      <c r="H6" s="67" t="s">
        <v>103</v>
      </c>
      <c r="I6" s="80" t="s">
        <v>194</v>
      </c>
      <c r="J6" s="67" t="s">
        <v>103</v>
      </c>
      <c r="K6" s="49" t="s">
        <v>774</v>
      </c>
      <c r="L6" s="139" t="s">
        <v>103</v>
      </c>
      <c r="M6" s="133" t="s">
        <v>949</v>
      </c>
      <c r="N6" s="67" t="s">
        <v>103</v>
      </c>
      <c r="O6" s="49" t="s">
        <v>314</v>
      </c>
      <c r="P6" s="67"/>
      <c r="Q6" s="49" t="s">
        <v>314</v>
      </c>
      <c r="R6" s="67" t="s">
        <v>103</v>
      </c>
      <c r="S6" s="49" t="s">
        <v>314</v>
      </c>
      <c r="T6" s="67" t="s">
        <v>103</v>
      </c>
      <c r="U6" s="49" t="s">
        <v>329</v>
      </c>
      <c r="V6" s="67" t="s">
        <v>103</v>
      </c>
      <c r="W6" s="49" t="s">
        <v>329</v>
      </c>
      <c r="X6" s="67" t="s">
        <v>103</v>
      </c>
      <c r="Y6" s="49" t="s">
        <v>340</v>
      </c>
      <c r="Z6" s="67" t="s">
        <v>103</v>
      </c>
      <c r="AA6" s="49" t="s">
        <v>345</v>
      </c>
      <c r="AB6" s="67" t="s">
        <v>103</v>
      </c>
      <c r="AC6" s="49" t="s">
        <v>350</v>
      </c>
      <c r="AD6" s="67" t="s">
        <v>103</v>
      </c>
      <c r="AE6" s="49" t="s">
        <v>356</v>
      </c>
      <c r="AF6" s="139" t="s">
        <v>103</v>
      </c>
      <c r="AG6" s="133" t="s">
        <v>926</v>
      </c>
      <c r="AH6" s="67" t="s">
        <v>105</v>
      </c>
      <c r="AI6" s="49" t="s">
        <v>364</v>
      </c>
      <c r="AJ6" s="67" t="s">
        <v>103</v>
      </c>
      <c r="AK6" s="49" t="s">
        <v>369</v>
      </c>
      <c r="AL6" s="67" t="s">
        <v>105</v>
      </c>
      <c r="AM6" s="49" t="s">
        <v>369</v>
      </c>
      <c r="AN6" s="67" t="s">
        <v>103</v>
      </c>
      <c r="AO6" s="49" t="s">
        <v>381</v>
      </c>
      <c r="AP6" s="67" t="s">
        <v>103</v>
      </c>
      <c r="AQ6" s="49" t="s">
        <v>392</v>
      </c>
      <c r="AR6" s="67" t="s">
        <v>103</v>
      </c>
      <c r="AS6" s="49" t="s">
        <v>403</v>
      </c>
      <c r="AT6" s="67" t="s">
        <v>103</v>
      </c>
      <c r="AU6" s="49" t="s">
        <v>692</v>
      </c>
      <c r="AV6" s="100" t="s">
        <v>103</v>
      </c>
      <c r="AW6" s="99" t="s">
        <v>682</v>
      </c>
      <c r="AX6" s="67" t="s">
        <v>103</v>
      </c>
      <c r="AY6" s="49" t="s">
        <v>413</v>
      </c>
      <c r="AZ6" s="67" t="s">
        <v>103</v>
      </c>
      <c r="BA6" s="49" t="s">
        <v>420</v>
      </c>
      <c r="BB6" s="67" t="s">
        <v>103</v>
      </c>
      <c r="BC6" s="49" t="s">
        <v>420</v>
      </c>
      <c r="BD6" s="67" t="s">
        <v>103</v>
      </c>
      <c r="BE6" s="49" t="s">
        <v>420</v>
      </c>
      <c r="BF6" s="67" t="s">
        <v>103</v>
      </c>
      <c r="BG6" s="49" t="s">
        <v>505</v>
      </c>
      <c r="BH6" s="67" t="s">
        <v>103</v>
      </c>
      <c r="BI6" s="49" t="s">
        <v>506</v>
      </c>
      <c r="BJ6" s="67" t="s">
        <v>105</v>
      </c>
      <c r="BK6" s="77" t="s">
        <v>686</v>
      </c>
      <c r="BL6" s="67" t="s">
        <v>103</v>
      </c>
      <c r="BM6" s="49" t="s">
        <v>687</v>
      </c>
      <c r="BN6" s="67" t="s">
        <v>104</v>
      </c>
      <c r="BO6" s="49" t="s">
        <v>529</v>
      </c>
      <c r="BP6" s="67" t="s">
        <v>103</v>
      </c>
      <c r="BQ6" s="49" t="s">
        <v>530</v>
      </c>
      <c r="BR6" s="67" t="s">
        <v>103</v>
      </c>
      <c r="BS6" s="49" t="s">
        <v>580</v>
      </c>
      <c r="BT6" s="67" t="s">
        <v>103</v>
      </c>
      <c r="BU6" s="49" t="s">
        <v>531</v>
      </c>
      <c r="BV6" s="67" t="s">
        <v>103</v>
      </c>
      <c r="BW6" s="77" t="s">
        <v>663</v>
      </c>
      <c r="BX6" s="67" t="s">
        <v>103</v>
      </c>
      <c r="BY6" s="77" t="s">
        <v>663</v>
      </c>
      <c r="BZ6" s="67" t="s">
        <v>103</v>
      </c>
      <c r="CA6" s="77" t="s">
        <v>663</v>
      </c>
      <c r="CB6" s="67" t="s">
        <v>103</v>
      </c>
      <c r="CC6" s="99" t="s">
        <v>673</v>
      </c>
      <c r="CD6" s="67" t="s">
        <v>103</v>
      </c>
      <c r="CE6" s="74"/>
      <c r="CF6" s="67" t="s">
        <v>103</v>
      </c>
      <c r="CG6" s="99" t="s">
        <v>677</v>
      </c>
      <c r="CH6" s="67" t="s">
        <v>103</v>
      </c>
      <c r="CI6" s="99" t="s">
        <v>682</v>
      </c>
      <c r="CJ6" s="67" t="s">
        <v>103</v>
      </c>
      <c r="CK6" s="99" t="s">
        <v>682</v>
      </c>
      <c r="CL6" s="67" t="s">
        <v>103</v>
      </c>
      <c r="CM6" s="49" t="s">
        <v>577</v>
      </c>
      <c r="CN6" s="67" t="s">
        <v>103</v>
      </c>
      <c r="CO6" s="49" t="s">
        <v>576</v>
      </c>
      <c r="CP6" s="67" t="s">
        <v>103</v>
      </c>
      <c r="CQ6" s="49" t="s">
        <v>579</v>
      </c>
      <c r="CR6" s="67" t="s">
        <v>103</v>
      </c>
      <c r="CS6" s="49" t="s">
        <v>578</v>
      </c>
      <c r="CT6" s="67" t="s">
        <v>103</v>
      </c>
      <c r="CU6" s="49" t="s">
        <v>194</v>
      </c>
      <c r="CV6" s="67" t="s">
        <v>105</v>
      </c>
      <c r="CW6" s="49" t="s">
        <v>501</v>
      </c>
      <c r="CX6" s="67" t="s">
        <v>105</v>
      </c>
      <c r="CY6" s="49" t="s">
        <v>637</v>
      </c>
      <c r="CZ6" s="67" t="s">
        <v>103</v>
      </c>
      <c r="DA6" s="49" t="s">
        <v>784</v>
      </c>
      <c r="DB6" s="67" t="s">
        <v>103</v>
      </c>
      <c r="DC6" s="49" t="s">
        <v>438</v>
      </c>
      <c r="DD6" s="67" t="s">
        <v>103</v>
      </c>
      <c r="DE6" s="49" t="s">
        <v>369</v>
      </c>
      <c r="DF6" s="67" t="s">
        <v>103</v>
      </c>
      <c r="DG6" s="49" t="s">
        <v>369</v>
      </c>
      <c r="DH6" s="67" t="s">
        <v>103</v>
      </c>
      <c r="DI6" s="49" t="s">
        <v>369</v>
      </c>
      <c r="DJ6" s="67" t="s">
        <v>103</v>
      </c>
      <c r="DK6" s="49" t="s">
        <v>369</v>
      </c>
      <c r="DL6" s="67" t="s">
        <v>103</v>
      </c>
      <c r="DM6" s="49" t="s">
        <v>369</v>
      </c>
      <c r="DN6" s="67" t="s">
        <v>103</v>
      </c>
      <c r="DO6" s="49" t="s">
        <v>369</v>
      </c>
      <c r="DP6" s="67" t="s">
        <v>103</v>
      </c>
      <c r="DQ6" s="49" t="s">
        <v>797</v>
      </c>
      <c r="DR6" s="67" t="s">
        <v>103</v>
      </c>
      <c r="DS6" s="49" t="s">
        <v>797</v>
      </c>
      <c r="DT6" s="67" t="s">
        <v>105</v>
      </c>
      <c r="DU6" s="49" t="s">
        <v>800</v>
      </c>
      <c r="DV6" s="67" t="s">
        <v>103</v>
      </c>
      <c r="DW6" s="49" t="s">
        <v>815</v>
      </c>
      <c r="DX6" s="67" t="s">
        <v>103</v>
      </c>
      <c r="DY6" s="49" t="s">
        <v>829</v>
      </c>
    </row>
    <row r="7" spans="1:129" ht="103.5" customHeight="1" x14ac:dyDescent="0.25">
      <c r="A7" s="98" t="s">
        <v>123</v>
      </c>
      <c r="B7" s="35" t="s">
        <v>140</v>
      </c>
      <c r="C7" s="37" t="s">
        <v>142</v>
      </c>
      <c r="D7" s="67" t="s">
        <v>485</v>
      </c>
      <c r="E7" s="44" t="s">
        <v>911</v>
      </c>
      <c r="F7" s="67" t="s">
        <v>485</v>
      </c>
      <c r="G7" s="44" t="s">
        <v>911</v>
      </c>
      <c r="H7" s="67" t="s">
        <v>485</v>
      </c>
      <c r="I7" s="44" t="s">
        <v>911</v>
      </c>
      <c r="J7" s="67" t="s">
        <v>103</v>
      </c>
      <c r="K7" s="49" t="s">
        <v>299</v>
      </c>
      <c r="L7" s="139" t="s">
        <v>103</v>
      </c>
      <c r="M7" s="133" t="s">
        <v>950</v>
      </c>
      <c r="N7" s="67" t="s">
        <v>105</v>
      </c>
      <c r="O7" s="49" t="s">
        <v>315</v>
      </c>
      <c r="P7" s="67" t="s">
        <v>105</v>
      </c>
      <c r="Q7" s="49" t="s">
        <v>315</v>
      </c>
      <c r="R7" s="67" t="s">
        <v>103</v>
      </c>
      <c r="S7" s="49" t="s">
        <v>315</v>
      </c>
      <c r="T7" s="67" t="s">
        <v>103</v>
      </c>
      <c r="U7" s="49" t="s">
        <v>315</v>
      </c>
      <c r="V7" s="67" t="s">
        <v>103</v>
      </c>
      <c r="W7" s="49" t="s">
        <v>315</v>
      </c>
      <c r="X7" s="67" t="s">
        <v>103</v>
      </c>
      <c r="Y7" s="49" t="s">
        <v>341</v>
      </c>
      <c r="Z7" s="67" t="s">
        <v>103</v>
      </c>
      <c r="AA7" s="49" t="s">
        <v>346</v>
      </c>
      <c r="AB7" s="67" t="s">
        <v>103</v>
      </c>
      <c r="AC7" s="49" t="s">
        <v>351</v>
      </c>
      <c r="AD7" s="67" t="s">
        <v>105</v>
      </c>
      <c r="AE7" s="49" t="s">
        <v>697</v>
      </c>
      <c r="AF7" s="140" t="s">
        <v>103</v>
      </c>
      <c r="AG7" s="134" t="s">
        <v>927</v>
      </c>
      <c r="AH7" s="67" t="s">
        <v>103</v>
      </c>
      <c r="AI7" s="49" t="s">
        <v>365</v>
      </c>
      <c r="AJ7" s="67" t="s">
        <v>103</v>
      </c>
      <c r="AK7" s="49" t="s">
        <v>888</v>
      </c>
      <c r="AL7" s="67" t="s">
        <v>103</v>
      </c>
      <c r="AM7" s="49" t="s">
        <v>370</v>
      </c>
      <c r="AN7" s="67" t="s">
        <v>103</v>
      </c>
      <c r="AO7" s="49" t="s">
        <v>382</v>
      </c>
      <c r="AP7" s="67" t="s">
        <v>103</v>
      </c>
      <c r="AQ7" s="49" t="s">
        <v>382</v>
      </c>
      <c r="AR7" s="67" t="s">
        <v>103</v>
      </c>
      <c r="AS7" s="49" t="s">
        <v>404</v>
      </c>
      <c r="AT7" s="67" t="s">
        <v>103</v>
      </c>
      <c r="AU7" s="49" t="s">
        <v>408</v>
      </c>
      <c r="AV7" s="100" t="s">
        <v>103</v>
      </c>
      <c r="AW7" s="99" t="s">
        <v>678</v>
      </c>
      <c r="AX7" s="67" t="s">
        <v>485</v>
      </c>
      <c r="AY7" s="49" t="s">
        <v>870</v>
      </c>
      <c r="AZ7" s="67" t="s">
        <v>485</v>
      </c>
      <c r="BA7" s="49" t="s">
        <v>870</v>
      </c>
      <c r="BB7" s="67" t="s">
        <v>485</v>
      </c>
      <c r="BC7" s="49" t="s">
        <v>870</v>
      </c>
      <c r="BD7" s="67" t="s">
        <v>485</v>
      </c>
      <c r="BE7" s="49" t="s">
        <v>870</v>
      </c>
      <c r="BF7" s="67" t="s">
        <v>103</v>
      </c>
      <c r="BG7" s="49" t="s">
        <v>507</v>
      </c>
      <c r="BH7" s="67" t="s">
        <v>103</v>
      </c>
      <c r="BI7" s="77" t="s">
        <v>508</v>
      </c>
      <c r="BJ7" s="67" t="s">
        <v>485</v>
      </c>
      <c r="BK7" s="77" t="s">
        <v>311</v>
      </c>
      <c r="BL7" s="67" t="s">
        <v>485</v>
      </c>
      <c r="BM7" s="49" t="s">
        <v>532</v>
      </c>
      <c r="BN7" s="67" t="s">
        <v>103</v>
      </c>
      <c r="BO7" s="49" t="s">
        <v>533</v>
      </c>
      <c r="BP7" s="67" t="s">
        <v>485</v>
      </c>
      <c r="BQ7" s="49" t="s">
        <v>534</v>
      </c>
      <c r="BR7" s="67" t="s">
        <v>103</v>
      </c>
      <c r="BS7" s="49" t="s">
        <v>585</v>
      </c>
      <c r="BT7" s="67" t="s">
        <v>103</v>
      </c>
      <c r="BU7" s="49" t="s">
        <v>535</v>
      </c>
      <c r="BV7" s="67" t="s">
        <v>103</v>
      </c>
      <c r="BW7" s="77" t="s">
        <v>664</v>
      </c>
      <c r="BX7" s="67" t="s">
        <v>103</v>
      </c>
      <c r="BY7" s="77" t="s">
        <v>664</v>
      </c>
      <c r="BZ7" s="67" t="s">
        <v>103</v>
      </c>
      <c r="CA7" s="77" t="s">
        <v>664</v>
      </c>
      <c r="CB7" s="67" t="s">
        <v>485</v>
      </c>
      <c r="CC7" s="49" t="s">
        <v>311</v>
      </c>
      <c r="CD7" s="67" t="s">
        <v>103</v>
      </c>
      <c r="CE7" s="99" t="s">
        <v>678</v>
      </c>
      <c r="CF7" s="67" t="s">
        <v>103</v>
      </c>
      <c r="CG7" s="99" t="s">
        <v>678</v>
      </c>
      <c r="CH7" s="67" t="s">
        <v>103</v>
      </c>
      <c r="CI7" s="99" t="s">
        <v>678</v>
      </c>
      <c r="CJ7" s="67" t="s">
        <v>103</v>
      </c>
      <c r="CK7" s="99" t="s">
        <v>678</v>
      </c>
      <c r="CL7" s="67" t="s">
        <v>103</v>
      </c>
      <c r="CM7" s="49" t="s">
        <v>582</v>
      </c>
      <c r="CN7" s="67" t="s">
        <v>103</v>
      </c>
      <c r="CO7" s="49" t="s">
        <v>581</v>
      </c>
      <c r="CP7" s="67" t="s">
        <v>103</v>
      </c>
      <c r="CQ7" s="49" t="s">
        <v>584</v>
      </c>
      <c r="CR7" s="67" t="s">
        <v>103</v>
      </c>
      <c r="CS7" s="49" t="s">
        <v>583</v>
      </c>
      <c r="CT7" s="67" t="s">
        <v>485</v>
      </c>
      <c r="CU7" s="49" t="s">
        <v>873</v>
      </c>
      <c r="CV7" s="67" t="s">
        <v>103</v>
      </c>
      <c r="CW7" s="49" t="s">
        <v>502</v>
      </c>
      <c r="CX7" s="67" t="s">
        <v>105</v>
      </c>
      <c r="CY7" s="49" t="s">
        <v>635</v>
      </c>
      <c r="CZ7" s="67" t="s">
        <v>103</v>
      </c>
      <c r="DA7" s="49" t="s">
        <v>439</v>
      </c>
      <c r="DB7" s="67" t="s">
        <v>103</v>
      </c>
      <c r="DC7" s="49" t="s">
        <v>439</v>
      </c>
      <c r="DD7" s="67" t="s">
        <v>103</v>
      </c>
      <c r="DE7" s="49" t="s">
        <v>452</v>
      </c>
      <c r="DF7" s="67" t="s">
        <v>103</v>
      </c>
      <c r="DG7" s="49" t="s">
        <v>458</v>
      </c>
      <c r="DH7" s="67" t="s">
        <v>103</v>
      </c>
      <c r="DI7" s="49" t="s">
        <v>465</v>
      </c>
      <c r="DJ7" s="67" t="s">
        <v>103</v>
      </c>
      <c r="DK7" s="49" t="s">
        <v>468</v>
      </c>
      <c r="DL7" s="67" t="s">
        <v>103</v>
      </c>
      <c r="DM7" s="49" t="s">
        <v>468</v>
      </c>
      <c r="DN7" s="67" t="s">
        <v>103</v>
      </c>
      <c r="DO7" s="49" t="s">
        <v>470</v>
      </c>
      <c r="DP7" s="67" t="s">
        <v>103</v>
      </c>
      <c r="DQ7" s="49" t="s">
        <v>472</v>
      </c>
      <c r="DR7" s="67" t="s">
        <v>103</v>
      </c>
      <c r="DS7" s="49" t="s">
        <v>472</v>
      </c>
      <c r="DT7" s="67" t="s">
        <v>103</v>
      </c>
      <c r="DU7" s="49" t="s">
        <v>798</v>
      </c>
      <c r="DV7" s="67" t="s">
        <v>105</v>
      </c>
      <c r="DW7" s="49" t="s">
        <v>819</v>
      </c>
      <c r="DX7" s="67" t="s">
        <v>105</v>
      </c>
      <c r="DY7" s="49" t="s">
        <v>830</v>
      </c>
    </row>
    <row r="8" spans="1:129" ht="119.25" customHeight="1" x14ac:dyDescent="0.25">
      <c r="A8" s="98" t="s">
        <v>124</v>
      </c>
      <c r="B8" s="35" t="s">
        <v>143</v>
      </c>
      <c r="C8" s="37" t="s">
        <v>144</v>
      </c>
      <c r="D8" s="67" t="s">
        <v>103</v>
      </c>
      <c r="E8" s="44" t="s">
        <v>789</v>
      </c>
      <c r="F8" s="94" t="s">
        <v>103</v>
      </c>
      <c r="G8" s="80" t="s">
        <v>789</v>
      </c>
      <c r="H8" s="67" t="s">
        <v>103</v>
      </c>
      <c r="I8" s="80" t="s">
        <v>789</v>
      </c>
      <c r="J8" s="67" t="s">
        <v>103</v>
      </c>
      <c r="K8" s="49" t="s">
        <v>300</v>
      </c>
      <c r="L8" s="139" t="s">
        <v>103</v>
      </c>
      <c r="M8" s="133" t="s">
        <v>951</v>
      </c>
      <c r="N8" s="67" t="s">
        <v>103</v>
      </c>
      <c r="O8" s="49" t="s">
        <v>316</v>
      </c>
      <c r="P8" s="67" t="s">
        <v>105</v>
      </c>
      <c r="Q8" s="132" t="s">
        <v>948</v>
      </c>
      <c r="R8" s="67" t="s">
        <v>103</v>
      </c>
      <c r="S8" s="49" t="s">
        <v>316</v>
      </c>
      <c r="T8" s="67" t="s">
        <v>103</v>
      </c>
      <c r="U8" s="49" t="s">
        <v>330</v>
      </c>
      <c r="V8" s="67" t="s">
        <v>103</v>
      </c>
      <c r="W8" s="49" t="s">
        <v>330</v>
      </c>
      <c r="X8" s="67" t="s">
        <v>103</v>
      </c>
      <c r="Y8" s="132" t="s">
        <v>923</v>
      </c>
      <c r="Z8" s="67" t="s">
        <v>103</v>
      </c>
      <c r="AA8" s="49" t="s">
        <v>347</v>
      </c>
      <c r="AB8" s="67" t="s">
        <v>103</v>
      </c>
      <c r="AC8" s="49" t="s">
        <v>352</v>
      </c>
      <c r="AD8" s="67" t="s">
        <v>103</v>
      </c>
      <c r="AE8" s="49" t="s">
        <v>357</v>
      </c>
      <c r="AF8" s="139" t="s">
        <v>103</v>
      </c>
      <c r="AG8" s="133" t="s">
        <v>928</v>
      </c>
      <c r="AH8" s="67" t="s">
        <v>103</v>
      </c>
      <c r="AI8" s="44" t="s">
        <v>717</v>
      </c>
      <c r="AJ8" s="67" t="s">
        <v>103</v>
      </c>
      <c r="AK8" s="49" t="s">
        <v>371</v>
      </c>
      <c r="AL8" s="67" t="s">
        <v>103</v>
      </c>
      <c r="AM8" s="49" t="s">
        <v>378</v>
      </c>
      <c r="AN8" s="67" t="s">
        <v>103</v>
      </c>
      <c r="AO8" s="49" t="s">
        <v>383</v>
      </c>
      <c r="AP8" s="67" t="s">
        <v>103</v>
      </c>
      <c r="AQ8" s="49" t="s">
        <v>393</v>
      </c>
      <c r="AR8" s="67" t="s">
        <v>103</v>
      </c>
      <c r="AS8" s="49" t="s">
        <v>405</v>
      </c>
      <c r="AT8" s="67" t="s">
        <v>103</v>
      </c>
      <c r="AU8" s="49" t="s">
        <v>195</v>
      </c>
      <c r="AV8" s="100" t="s">
        <v>103</v>
      </c>
      <c r="AW8" s="99"/>
      <c r="AX8" s="67" t="s">
        <v>103</v>
      </c>
      <c r="AY8" s="49" t="s">
        <v>414</v>
      </c>
      <c r="AZ8" s="67" t="s">
        <v>105</v>
      </c>
      <c r="BA8" s="49" t="s">
        <v>871</v>
      </c>
      <c r="BB8" s="67" t="s">
        <v>103</v>
      </c>
      <c r="BC8" s="49" t="s">
        <v>872</v>
      </c>
      <c r="BD8" s="67" t="s">
        <v>103</v>
      </c>
      <c r="BE8" s="49" t="s">
        <v>872</v>
      </c>
      <c r="BF8" s="67" t="s">
        <v>103</v>
      </c>
      <c r="BG8" s="49" t="s">
        <v>414</v>
      </c>
      <c r="BH8" s="67" t="s">
        <v>105</v>
      </c>
      <c r="BI8" s="49" t="s">
        <v>509</v>
      </c>
      <c r="BJ8" s="67" t="s">
        <v>103</v>
      </c>
      <c r="BK8" s="77" t="s">
        <v>486</v>
      </c>
      <c r="BL8" s="67" t="s">
        <v>103</v>
      </c>
      <c r="BM8" s="49" t="s">
        <v>536</v>
      </c>
      <c r="BN8" s="67" t="s">
        <v>105</v>
      </c>
      <c r="BO8" s="49" t="s">
        <v>537</v>
      </c>
      <c r="BP8" s="67" t="s">
        <v>103</v>
      </c>
      <c r="BQ8" s="49" t="s">
        <v>538</v>
      </c>
      <c r="BR8" s="67" t="s">
        <v>103</v>
      </c>
      <c r="BS8" s="49" t="s">
        <v>590</v>
      </c>
      <c r="BT8" s="67" t="s">
        <v>103</v>
      </c>
      <c r="BU8" s="49"/>
      <c r="BV8" s="67" t="s">
        <v>103</v>
      </c>
      <c r="BW8" s="77" t="s">
        <v>665</v>
      </c>
      <c r="BX8" s="67" t="s">
        <v>103</v>
      </c>
      <c r="BY8" s="77" t="s">
        <v>670</v>
      </c>
      <c r="BZ8" s="67" t="s">
        <v>103</v>
      </c>
      <c r="CA8" s="77" t="s">
        <v>672</v>
      </c>
      <c r="CB8" s="67" t="s">
        <v>103</v>
      </c>
      <c r="CC8" s="99" t="s">
        <v>674</v>
      </c>
      <c r="CD8" s="67" t="s">
        <v>103</v>
      </c>
      <c r="CE8" s="74"/>
      <c r="CF8" s="67" t="s">
        <v>103</v>
      </c>
      <c r="CG8" s="99" t="s">
        <v>680</v>
      </c>
      <c r="CH8" s="67" t="s">
        <v>103</v>
      </c>
      <c r="CI8" s="99" t="s">
        <v>684</v>
      </c>
      <c r="CJ8" s="67" t="s">
        <v>103</v>
      </c>
      <c r="CK8" s="99" t="s">
        <v>684</v>
      </c>
      <c r="CL8" s="67" t="s">
        <v>103</v>
      </c>
      <c r="CM8" s="49" t="s">
        <v>587</v>
      </c>
      <c r="CN8" s="67" t="s">
        <v>103</v>
      </c>
      <c r="CO8" s="49" t="s">
        <v>586</v>
      </c>
      <c r="CP8" s="67" t="s">
        <v>103</v>
      </c>
      <c r="CQ8" s="49" t="s">
        <v>589</v>
      </c>
      <c r="CR8" s="67" t="s">
        <v>103</v>
      </c>
      <c r="CS8" s="49" t="s">
        <v>588</v>
      </c>
      <c r="CT8" s="67" t="s">
        <v>103</v>
      </c>
      <c r="CU8" s="49" t="s">
        <v>433</v>
      </c>
      <c r="CV8" s="67" t="s">
        <v>103</v>
      </c>
      <c r="CW8" s="49" t="s">
        <v>715</v>
      </c>
      <c r="CX8" s="67" t="s">
        <v>103</v>
      </c>
      <c r="CY8" s="49" t="s">
        <v>636</v>
      </c>
      <c r="CZ8" s="67" t="s">
        <v>103</v>
      </c>
      <c r="DA8" s="49" t="s">
        <v>440</v>
      </c>
      <c r="DB8" s="67" t="s">
        <v>103</v>
      </c>
      <c r="DC8" s="49" t="s">
        <v>447</v>
      </c>
      <c r="DD8" s="67" t="s">
        <v>103</v>
      </c>
      <c r="DE8" s="49" t="s">
        <v>457</v>
      </c>
      <c r="DF8" s="67" t="s">
        <v>103</v>
      </c>
      <c r="DG8" s="49" t="s">
        <v>459</v>
      </c>
      <c r="DH8" s="67" t="s">
        <v>103</v>
      </c>
      <c r="DI8" s="49" t="s">
        <v>459</v>
      </c>
      <c r="DJ8" s="67" t="s">
        <v>103</v>
      </c>
      <c r="DK8" s="49" t="s">
        <v>453</v>
      </c>
      <c r="DL8" s="67" t="s">
        <v>103</v>
      </c>
      <c r="DM8" s="49" t="s">
        <v>453</v>
      </c>
      <c r="DN8" s="67" t="s">
        <v>103</v>
      </c>
      <c r="DO8" s="49" t="s">
        <v>471</v>
      </c>
      <c r="DP8" s="67" t="s">
        <v>103</v>
      </c>
      <c r="DQ8" s="49" t="s">
        <v>473</v>
      </c>
      <c r="DR8" s="67" t="s">
        <v>103</v>
      </c>
      <c r="DS8" s="49" t="s">
        <v>481</v>
      </c>
      <c r="DT8" s="67" t="s">
        <v>103</v>
      </c>
      <c r="DU8" s="49" t="s">
        <v>799</v>
      </c>
      <c r="DV8" s="67" t="s">
        <v>103</v>
      </c>
      <c r="DW8" s="49" t="s">
        <v>828</v>
      </c>
      <c r="DX8" s="67" t="s">
        <v>103</v>
      </c>
      <c r="DY8" s="49" t="s">
        <v>831</v>
      </c>
    </row>
    <row r="9" spans="1:129" ht="126.75" customHeight="1" x14ac:dyDescent="0.25">
      <c r="A9" s="98" t="s">
        <v>125</v>
      </c>
      <c r="B9" s="35" t="s">
        <v>145</v>
      </c>
      <c r="C9" s="37" t="s">
        <v>146</v>
      </c>
      <c r="D9" s="94" t="s">
        <v>103</v>
      </c>
      <c r="E9" s="132" t="s">
        <v>920</v>
      </c>
      <c r="F9" s="94" t="s">
        <v>103</v>
      </c>
      <c r="G9" s="137" t="s">
        <v>918</v>
      </c>
      <c r="H9" s="67" t="s">
        <v>103</v>
      </c>
      <c r="I9" s="80" t="s">
        <v>919</v>
      </c>
      <c r="J9" s="67" t="s">
        <v>103</v>
      </c>
      <c r="K9" s="49" t="s">
        <v>775</v>
      </c>
      <c r="L9" s="139" t="s">
        <v>105</v>
      </c>
      <c r="M9" s="133" t="s">
        <v>952</v>
      </c>
      <c r="N9" s="67" t="s">
        <v>103</v>
      </c>
      <c r="O9" s="49" t="s">
        <v>317</v>
      </c>
      <c r="P9" s="67" t="s">
        <v>103</v>
      </c>
      <c r="Q9" s="49" t="s">
        <v>947</v>
      </c>
      <c r="R9" s="67" t="s">
        <v>103</v>
      </c>
      <c r="S9" s="49" t="s">
        <v>317</v>
      </c>
      <c r="T9" s="67" t="s">
        <v>103</v>
      </c>
      <c r="U9" s="49" t="s">
        <v>331</v>
      </c>
      <c r="V9" s="67" t="s">
        <v>103</v>
      </c>
      <c r="W9" s="49" t="s">
        <v>331</v>
      </c>
      <c r="X9" s="67" t="s">
        <v>103</v>
      </c>
      <c r="Y9" s="49" t="s">
        <v>317</v>
      </c>
      <c r="Z9" s="67" t="s">
        <v>103</v>
      </c>
      <c r="AA9" s="49" t="s">
        <v>331</v>
      </c>
      <c r="AB9" s="67" t="s">
        <v>103</v>
      </c>
      <c r="AC9" s="49" t="s">
        <v>698</v>
      </c>
      <c r="AD9" s="67" t="s">
        <v>103</v>
      </c>
      <c r="AE9" s="49" t="s">
        <v>317</v>
      </c>
      <c r="AF9" s="139" t="s">
        <v>103</v>
      </c>
      <c r="AG9" s="133" t="s">
        <v>929</v>
      </c>
      <c r="AH9" s="67" t="s">
        <v>103</v>
      </c>
      <c r="AI9" s="49" t="s">
        <v>366</v>
      </c>
      <c r="AJ9" s="67" t="s">
        <v>103</v>
      </c>
      <c r="AK9" s="49" t="s">
        <v>372</v>
      </c>
      <c r="AL9" s="67" t="s">
        <v>103</v>
      </c>
      <c r="AM9" s="49" t="s">
        <v>372</v>
      </c>
      <c r="AN9" s="67" t="s">
        <v>103</v>
      </c>
      <c r="AO9" s="49" t="s">
        <v>384</v>
      </c>
      <c r="AP9" s="67" t="s">
        <v>103</v>
      </c>
      <c r="AQ9" s="49" t="s">
        <v>394</v>
      </c>
      <c r="AR9" s="67" t="s">
        <v>103</v>
      </c>
      <c r="AS9" s="49" t="s">
        <v>394</v>
      </c>
      <c r="AT9" s="67" t="s">
        <v>103</v>
      </c>
      <c r="AU9" s="49" t="s">
        <v>409</v>
      </c>
      <c r="AV9" s="100" t="s">
        <v>103</v>
      </c>
      <c r="AW9" s="99" t="s">
        <v>683</v>
      </c>
      <c r="AX9" s="67" t="s">
        <v>103</v>
      </c>
      <c r="AY9" s="49" t="s">
        <v>415</v>
      </c>
      <c r="AZ9" s="67" t="s">
        <v>103</v>
      </c>
      <c r="BA9" s="49" t="s">
        <v>421</v>
      </c>
      <c r="BB9" s="67" t="s">
        <v>103</v>
      </c>
      <c r="BC9" s="49" t="s">
        <v>424</v>
      </c>
      <c r="BD9" s="67" t="s">
        <v>103</v>
      </c>
      <c r="BE9" s="49" t="s">
        <v>428</v>
      </c>
      <c r="BF9" s="67" t="s">
        <v>103</v>
      </c>
      <c r="BG9" s="49" t="s">
        <v>510</v>
      </c>
      <c r="BH9" s="67" t="s">
        <v>105</v>
      </c>
      <c r="BI9" s="49" t="s">
        <v>511</v>
      </c>
      <c r="BJ9" s="67" t="s">
        <v>485</v>
      </c>
      <c r="BK9" s="77" t="s">
        <v>487</v>
      </c>
      <c r="BL9" s="67" t="s">
        <v>103</v>
      </c>
      <c r="BM9" s="49" t="s">
        <v>539</v>
      </c>
      <c r="BN9" s="67" t="s">
        <v>105</v>
      </c>
      <c r="BO9" s="49" t="s">
        <v>540</v>
      </c>
      <c r="BP9" s="67" t="s">
        <v>103</v>
      </c>
      <c r="BQ9" s="49" t="s">
        <v>541</v>
      </c>
      <c r="BR9" s="67" t="s">
        <v>103</v>
      </c>
      <c r="BS9" s="49" t="s">
        <v>592</v>
      </c>
      <c r="BT9" s="67" t="s">
        <v>542</v>
      </c>
      <c r="BU9" s="49" t="s">
        <v>543</v>
      </c>
      <c r="BV9" s="67" t="s">
        <v>103</v>
      </c>
      <c r="BW9" s="77"/>
      <c r="BX9" s="67" t="s">
        <v>103</v>
      </c>
      <c r="BY9" s="77"/>
      <c r="BZ9" s="67" t="s">
        <v>103</v>
      </c>
      <c r="CA9" s="77"/>
      <c r="CB9" s="67" t="s">
        <v>103</v>
      </c>
      <c r="CC9" s="99" t="s">
        <v>675</v>
      </c>
      <c r="CD9" s="67" t="s">
        <v>103</v>
      </c>
      <c r="CE9" s="79"/>
      <c r="CF9" s="67" t="s">
        <v>103</v>
      </c>
      <c r="CG9" s="99" t="s">
        <v>679</v>
      </c>
      <c r="CH9" s="67" t="s">
        <v>103</v>
      </c>
      <c r="CI9" s="99" t="s">
        <v>683</v>
      </c>
      <c r="CJ9" s="67" t="s">
        <v>103</v>
      </c>
      <c r="CK9" s="99" t="s">
        <v>683</v>
      </c>
      <c r="CL9" s="67" t="s">
        <v>103</v>
      </c>
      <c r="CM9" s="49"/>
      <c r="CN9" s="67" t="s">
        <v>103</v>
      </c>
      <c r="CO9" s="70"/>
      <c r="CP9" s="67" t="s">
        <v>103</v>
      </c>
      <c r="CQ9" s="49" t="s">
        <v>591</v>
      </c>
      <c r="CR9" s="67" t="s">
        <v>103</v>
      </c>
      <c r="CS9" s="49" t="s">
        <v>587</v>
      </c>
      <c r="CT9" s="67" t="s">
        <v>103</v>
      </c>
      <c r="CU9" s="49" t="s">
        <v>434</v>
      </c>
      <c r="CV9" s="67" t="s">
        <v>103</v>
      </c>
      <c r="CW9" s="49" t="s">
        <v>634</v>
      </c>
      <c r="CX9" s="67" t="s">
        <v>105</v>
      </c>
      <c r="CY9" s="49" t="s">
        <v>638</v>
      </c>
      <c r="CZ9" s="67" t="s">
        <v>103</v>
      </c>
      <c r="DA9" s="49" t="s">
        <v>914</v>
      </c>
      <c r="DB9" s="67" t="s">
        <v>103</v>
      </c>
      <c r="DC9" s="49" t="s">
        <v>441</v>
      </c>
      <c r="DD9" s="67" t="s">
        <v>103</v>
      </c>
      <c r="DE9" s="49" t="s">
        <v>372</v>
      </c>
      <c r="DF9" s="67" t="s">
        <v>103</v>
      </c>
      <c r="DG9" s="49" t="s">
        <v>372</v>
      </c>
      <c r="DH9" s="67" t="s">
        <v>103</v>
      </c>
      <c r="DI9" s="49" t="s">
        <v>372</v>
      </c>
      <c r="DJ9" s="67" t="s">
        <v>103</v>
      </c>
      <c r="DK9" s="49" t="s">
        <v>372</v>
      </c>
      <c r="DL9" s="67" t="s">
        <v>103</v>
      </c>
      <c r="DM9" s="49" t="s">
        <v>372</v>
      </c>
      <c r="DN9" s="67" t="s">
        <v>103</v>
      </c>
      <c r="DO9" s="49" t="s">
        <v>372</v>
      </c>
      <c r="DP9" s="67" t="s">
        <v>105</v>
      </c>
      <c r="DQ9" s="49" t="s">
        <v>474</v>
      </c>
      <c r="DR9" s="67" t="s">
        <v>105</v>
      </c>
      <c r="DS9" s="49" t="s">
        <v>482</v>
      </c>
      <c r="DT9" s="67" t="s">
        <v>103</v>
      </c>
      <c r="DU9" s="49" t="s">
        <v>801</v>
      </c>
      <c r="DV9" s="67" t="s">
        <v>103</v>
      </c>
      <c r="DW9" s="49" t="s">
        <v>827</v>
      </c>
      <c r="DX9" s="67" t="s">
        <v>105</v>
      </c>
      <c r="DY9" s="49" t="s">
        <v>834</v>
      </c>
    </row>
    <row r="10" spans="1:129" ht="112.5" customHeight="1" x14ac:dyDescent="0.25">
      <c r="A10" s="98" t="s">
        <v>126</v>
      </c>
      <c r="B10" s="35" t="s">
        <v>147</v>
      </c>
      <c r="C10" s="37" t="s">
        <v>148</v>
      </c>
      <c r="D10" s="94" t="s">
        <v>103</v>
      </c>
      <c r="E10" s="44" t="s">
        <v>920</v>
      </c>
      <c r="F10" s="94" t="s">
        <v>103</v>
      </c>
      <c r="G10" s="137" t="s">
        <v>959</v>
      </c>
      <c r="H10" s="67" t="s">
        <v>103</v>
      </c>
      <c r="I10" s="137" t="s">
        <v>960</v>
      </c>
      <c r="J10" s="67" t="s">
        <v>103</v>
      </c>
      <c r="K10" s="77" t="s">
        <v>685</v>
      </c>
      <c r="L10" s="140" t="s">
        <v>103</v>
      </c>
      <c r="M10" s="134" t="s">
        <v>953</v>
      </c>
      <c r="N10" s="67" t="s">
        <v>103</v>
      </c>
      <c r="O10" s="49" t="s">
        <v>318</v>
      </c>
      <c r="P10" s="67" t="s">
        <v>103</v>
      </c>
      <c r="Q10" s="49" t="s">
        <v>324</v>
      </c>
      <c r="R10" s="67" t="s">
        <v>103</v>
      </c>
      <c r="S10" s="49" t="s">
        <v>325</v>
      </c>
      <c r="T10" s="67" t="s">
        <v>103</v>
      </c>
      <c r="U10" s="49" t="s">
        <v>332</v>
      </c>
      <c r="V10" s="67" t="s">
        <v>103</v>
      </c>
      <c r="W10" s="49" t="s">
        <v>335</v>
      </c>
      <c r="X10" s="67" t="s">
        <v>103</v>
      </c>
      <c r="Y10" s="49" t="s">
        <v>794</v>
      </c>
      <c r="Z10" s="67" t="s">
        <v>103</v>
      </c>
      <c r="AA10" s="49" t="s">
        <v>348</v>
      </c>
      <c r="AB10" s="67" t="s">
        <v>103</v>
      </c>
      <c r="AC10" s="49" t="s">
        <v>353</v>
      </c>
      <c r="AD10" s="67" t="s">
        <v>103</v>
      </c>
      <c r="AE10" s="49" t="s">
        <v>358</v>
      </c>
      <c r="AF10" s="139" t="s">
        <v>103</v>
      </c>
      <c r="AG10" s="133" t="s">
        <v>930</v>
      </c>
      <c r="AH10" s="67" t="s">
        <v>103</v>
      </c>
      <c r="AI10" s="49" t="s">
        <v>718</v>
      </c>
      <c r="AJ10" s="67" t="s">
        <v>103</v>
      </c>
      <c r="AK10" s="49" t="s">
        <v>373</v>
      </c>
      <c r="AL10" s="67" t="s">
        <v>103</v>
      </c>
      <c r="AM10" s="49" t="s">
        <v>373</v>
      </c>
      <c r="AN10" s="67" t="s">
        <v>105</v>
      </c>
      <c r="AO10" s="49" t="s">
        <v>385</v>
      </c>
      <c r="AP10" s="67" t="s">
        <v>962</v>
      </c>
      <c r="AQ10" s="132" t="s">
        <v>961</v>
      </c>
      <c r="AR10" s="67" t="s">
        <v>105</v>
      </c>
      <c r="AS10" s="49" t="s">
        <v>720</v>
      </c>
      <c r="AT10" s="67" t="s">
        <v>103</v>
      </c>
      <c r="AU10" s="49" t="s">
        <v>410</v>
      </c>
      <c r="AV10" s="100" t="s">
        <v>103</v>
      </c>
      <c r="AW10" s="99" t="s">
        <v>681</v>
      </c>
      <c r="AX10" s="67" t="s">
        <v>103</v>
      </c>
      <c r="AY10" s="49" t="s">
        <v>416</v>
      </c>
      <c r="AZ10" s="67" t="s">
        <v>103</v>
      </c>
      <c r="BA10" s="49" t="s">
        <v>422</v>
      </c>
      <c r="BB10" s="67" t="s">
        <v>103</v>
      </c>
      <c r="BC10" s="49" t="s">
        <v>425</v>
      </c>
      <c r="BD10" s="67" t="s">
        <v>103</v>
      </c>
      <c r="BE10" s="49" t="s">
        <v>429</v>
      </c>
      <c r="BF10" s="67" t="s">
        <v>105</v>
      </c>
      <c r="BG10" s="49" t="s">
        <v>512</v>
      </c>
      <c r="BH10" s="67" t="s">
        <v>105</v>
      </c>
      <c r="BI10" s="49" t="s">
        <v>513</v>
      </c>
      <c r="BJ10" s="67" t="s">
        <v>485</v>
      </c>
      <c r="BK10" s="77" t="s">
        <v>489</v>
      </c>
      <c r="BL10" s="67" t="s">
        <v>103</v>
      </c>
      <c r="BM10" s="49" t="s">
        <v>544</v>
      </c>
      <c r="BN10" s="67" t="s">
        <v>103</v>
      </c>
      <c r="BO10" s="49" t="s">
        <v>545</v>
      </c>
      <c r="BP10" s="67" t="s">
        <v>105</v>
      </c>
      <c r="BQ10" s="49" t="s">
        <v>546</v>
      </c>
      <c r="BR10" s="67" t="s">
        <v>103</v>
      </c>
      <c r="BS10" s="49" t="s">
        <v>597</v>
      </c>
      <c r="BT10" s="67" t="s">
        <v>103</v>
      </c>
      <c r="BU10" s="49" t="s">
        <v>547</v>
      </c>
      <c r="BV10" s="67" t="s">
        <v>103</v>
      </c>
      <c r="BW10" s="77" t="s">
        <v>666</v>
      </c>
      <c r="BX10" s="67" t="s">
        <v>103</v>
      </c>
      <c r="BY10" s="77" t="s">
        <v>666</v>
      </c>
      <c r="BZ10" s="67" t="s">
        <v>103</v>
      </c>
      <c r="CA10" s="77" t="s">
        <v>666</v>
      </c>
      <c r="CB10" s="67" t="s">
        <v>103</v>
      </c>
      <c r="CC10" s="99" t="s">
        <v>676</v>
      </c>
      <c r="CD10" s="67" t="s">
        <v>103</v>
      </c>
      <c r="CE10" s="74"/>
      <c r="CF10" s="67" t="s">
        <v>103</v>
      </c>
      <c r="CG10" s="99" t="s">
        <v>681</v>
      </c>
      <c r="CH10" s="67" t="s">
        <v>103</v>
      </c>
      <c r="CI10" s="99" t="s">
        <v>681</v>
      </c>
      <c r="CJ10" s="67" t="s">
        <v>103</v>
      </c>
      <c r="CK10" s="99" t="s">
        <v>681</v>
      </c>
      <c r="CL10" s="67" t="s">
        <v>103</v>
      </c>
      <c r="CM10" s="49" t="s">
        <v>594</v>
      </c>
      <c r="CN10" s="67" t="s">
        <v>103</v>
      </c>
      <c r="CO10" s="49" t="s">
        <v>593</v>
      </c>
      <c r="CP10" s="67" t="s">
        <v>103</v>
      </c>
      <c r="CQ10" s="49" t="s">
        <v>596</v>
      </c>
      <c r="CR10" s="67" t="s">
        <v>103</v>
      </c>
      <c r="CS10" s="49" t="s">
        <v>595</v>
      </c>
      <c r="CT10" s="67" t="s">
        <v>103</v>
      </c>
      <c r="CU10" s="49" t="s">
        <v>435</v>
      </c>
      <c r="CV10" s="67" t="s">
        <v>103</v>
      </c>
      <c r="CW10" s="49" t="s">
        <v>628</v>
      </c>
      <c r="CX10" s="67" t="s">
        <v>103</v>
      </c>
      <c r="CY10" s="49" t="s">
        <v>639</v>
      </c>
      <c r="CZ10" s="67" t="s">
        <v>103</v>
      </c>
      <c r="DA10" s="49" t="s">
        <v>442</v>
      </c>
      <c r="DB10" s="67" t="s">
        <v>103</v>
      </c>
      <c r="DC10" s="49" t="s">
        <v>442</v>
      </c>
      <c r="DD10" s="67" t="s">
        <v>103</v>
      </c>
      <c r="DE10" s="49" t="s">
        <v>373</v>
      </c>
      <c r="DF10" s="67" t="s">
        <v>103</v>
      </c>
      <c r="DG10" s="49" t="s">
        <v>373</v>
      </c>
      <c r="DH10" s="67" t="s">
        <v>103</v>
      </c>
      <c r="DI10" s="49" t="s">
        <v>373</v>
      </c>
      <c r="DJ10" s="67" t="s">
        <v>103</v>
      </c>
      <c r="DK10" s="49" t="s">
        <v>469</v>
      </c>
      <c r="DL10" s="67" t="s">
        <v>103</v>
      </c>
      <c r="DM10" s="49" t="s">
        <v>469</v>
      </c>
      <c r="DN10" s="67" t="s">
        <v>103</v>
      </c>
      <c r="DO10" s="49" t="s">
        <v>469</v>
      </c>
      <c r="DP10" s="67" t="s">
        <v>105</v>
      </c>
      <c r="DQ10" s="49" t="s">
        <v>475</v>
      </c>
      <c r="DR10" s="67" t="s">
        <v>105</v>
      </c>
      <c r="DS10" s="49" t="s">
        <v>483</v>
      </c>
      <c r="DT10" s="67" t="s">
        <v>103</v>
      </c>
      <c r="DU10" s="49" t="s">
        <v>802</v>
      </c>
      <c r="DV10" s="67" t="s">
        <v>103</v>
      </c>
      <c r="DW10" s="49" t="s">
        <v>816</v>
      </c>
      <c r="DX10" s="67" t="s">
        <v>103</v>
      </c>
      <c r="DY10" s="49" t="s">
        <v>835</v>
      </c>
    </row>
    <row r="11" spans="1:129" ht="108" customHeight="1" x14ac:dyDescent="0.25">
      <c r="A11" s="98" t="s">
        <v>127</v>
      </c>
      <c r="B11" s="35" t="s">
        <v>149</v>
      </c>
      <c r="C11" s="37" t="s">
        <v>150</v>
      </c>
      <c r="D11" s="67" t="s">
        <v>103</v>
      </c>
      <c r="E11" s="44" t="s">
        <v>196</v>
      </c>
      <c r="F11" s="94" t="s">
        <v>103</v>
      </c>
      <c r="G11" s="137" t="s">
        <v>964</v>
      </c>
      <c r="H11" s="67" t="s">
        <v>103</v>
      </c>
      <c r="I11" s="137" t="s">
        <v>994</v>
      </c>
      <c r="J11" s="67" t="s">
        <v>103</v>
      </c>
      <c r="K11" s="49" t="s">
        <v>714</v>
      </c>
      <c r="L11" s="139" t="s">
        <v>103</v>
      </c>
      <c r="M11" s="133" t="s">
        <v>954</v>
      </c>
      <c r="N11" s="67" t="s">
        <v>485</v>
      </c>
      <c r="O11" s="49" t="s">
        <v>319</v>
      </c>
      <c r="P11" s="67" t="s">
        <v>485</v>
      </c>
      <c r="Q11" s="49" t="s">
        <v>326</v>
      </c>
      <c r="R11" s="67" t="s">
        <v>485</v>
      </c>
      <c r="S11" s="49" t="s">
        <v>326</v>
      </c>
      <c r="T11" s="67" t="s">
        <v>485</v>
      </c>
      <c r="U11" s="49" t="s">
        <v>326</v>
      </c>
      <c r="V11" s="67" t="s">
        <v>103</v>
      </c>
      <c r="W11" s="49" t="s">
        <v>886</v>
      </c>
      <c r="X11" s="67" t="s">
        <v>103</v>
      </c>
      <c r="Y11" s="49" t="s">
        <v>886</v>
      </c>
      <c r="Z11" s="67" t="s">
        <v>103</v>
      </c>
      <c r="AA11" s="49" t="s">
        <v>886</v>
      </c>
      <c r="AB11" s="67" t="s">
        <v>103</v>
      </c>
      <c r="AC11" s="49" t="s">
        <v>886</v>
      </c>
      <c r="AD11" s="67" t="s">
        <v>103</v>
      </c>
      <c r="AE11" s="49" t="s">
        <v>886</v>
      </c>
      <c r="AF11" s="139" t="s">
        <v>103</v>
      </c>
      <c r="AG11" s="133" t="s">
        <v>931</v>
      </c>
      <c r="AH11" s="67" t="s">
        <v>103</v>
      </c>
      <c r="AI11" s="49" t="s">
        <v>887</v>
      </c>
      <c r="AJ11" s="67" t="s">
        <v>105</v>
      </c>
      <c r="AK11" s="49" t="s">
        <v>889</v>
      </c>
      <c r="AL11" s="67" t="s">
        <v>103</v>
      </c>
      <c r="AM11" s="132" t="s">
        <v>963</v>
      </c>
      <c r="AN11" s="67" t="s">
        <v>103</v>
      </c>
      <c r="AO11" s="49" t="s">
        <v>890</v>
      </c>
      <c r="AP11" s="67" t="s">
        <v>103</v>
      </c>
      <c r="AQ11" s="132" t="s">
        <v>891</v>
      </c>
      <c r="AR11" s="67" t="s">
        <v>103</v>
      </c>
      <c r="AS11" s="49" t="s">
        <v>892</v>
      </c>
      <c r="AT11" s="67" t="s">
        <v>103</v>
      </c>
      <c r="AU11" s="49" t="s">
        <v>893</v>
      </c>
      <c r="AV11" s="67" t="s">
        <v>103</v>
      </c>
      <c r="AW11" s="74" t="s">
        <v>896</v>
      </c>
      <c r="AX11" s="67" t="s">
        <v>485</v>
      </c>
      <c r="AY11" s="49" t="s">
        <v>894</v>
      </c>
      <c r="AZ11" s="67" t="s">
        <v>103</v>
      </c>
      <c r="BA11" s="49" t="s">
        <v>423</v>
      </c>
      <c r="BB11" s="67" t="s">
        <v>485</v>
      </c>
      <c r="BC11" s="49" t="s">
        <v>426</v>
      </c>
      <c r="BD11" s="67" t="s">
        <v>485</v>
      </c>
      <c r="BE11" s="49" t="s">
        <v>426</v>
      </c>
      <c r="BF11" s="67" t="s">
        <v>103</v>
      </c>
      <c r="BG11" s="49" t="s">
        <v>514</v>
      </c>
      <c r="BH11" s="67" t="s">
        <v>105</v>
      </c>
      <c r="BI11" s="49" t="s">
        <v>515</v>
      </c>
      <c r="BJ11" s="67" t="s">
        <v>485</v>
      </c>
      <c r="BK11" s="77" t="s">
        <v>489</v>
      </c>
      <c r="BL11" s="67" t="s">
        <v>485</v>
      </c>
      <c r="BM11" s="49" t="s">
        <v>895</v>
      </c>
      <c r="BN11" s="67" t="s">
        <v>103</v>
      </c>
      <c r="BO11" s="49" t="s">
        <v>548</v>
      </c>
      <c r="BP11" s="67" t="s">
        <v>105</v>
      </c>
      <c r="BQ11" s="49" t="s">
        <v>549</v>
      </c>
      <c r="BR11" s="67" t="s">
        <v>105</v>
      </c>
      <c r="BS11" s="49" t="s">
        <v>780</v>
      </c>
      <c r="BT11" s="67" t="s">
        <v>103</v>
      </c>
      <c r="BU11" s="77" t="s">
        <v>907</v>
      </c>
      <c r="BV11" s="67" t="s">
        <v>103</v>
      </c>
      <c r="BW11" s="77" t="s">
        <v>908</v>
      </c>
      <c r="BX11" s="67" t="s">
        <v>103</v>
      </c>
      <c r="BY11" s="77" t="s">
        <v>908</v>
      </c>
      <c r="BZ11" s="67" t="s">
        <v>103</v>
      </c>
      <c r="CA11" s="77" t="s">
        <v>909</v>
      </c>
      <c r="CB11" s="67" t="s">
        <v>485</v>
      </c>
      <c r="CC11" s="99" t="s">
        <v>910</v>
      </c>
      <c r="CD11" s="67" t="s">
        <v>103</v>
      </c>
      <c r="CE11" s="74" t="s">
        <v>896</v>
      </c>
      <c r="CF11" s="67" t="s">
        <v>103</v>
      </c>
      <c r="CG11" s="74" t="s">
        <v>896</v>
      </c>
      <c r="CH11" s="67" t="s">
        <v>103</v>
      </c>
      <c r="CI11" s="74" t="s">
        <v>896</v>
      </c>
      <c r="CJ11" s="67" t="s">
        <v>103</v>
      </c>
      <c r="CK11" s="74" t="s">
        <v>896</v>
      </c>
      <c r="CL11" s="67" t="s">
        <v>103</v>
      </c>
      <c r="CM11" s="49" t="s">
        <v>599</v>
      </c>
      <c r="CN11" s="67" t="s">
        <v>103</v>
      </c>
      <c r="CO11" s="49" t="s">
        <v>598</v>
      </c>
      <c r="CP11" s="67" t="s">
        <v>103</v>
      </c>
      <c r="CQ11" s="49" t="s">
        <v>601</v>
      </c>
      <c r="CR11" s="67" t="s">
        <v>103</v>
      </c>
      <c r="CS11" s="49" t="s">
        <v>600</v>
      </c>
      <c r="CT11" s="67" t="s">
        <v>105</v>
      </c>
      <c r="CU11" s="49" t="s">
        <v>436</v>
      </c>
      <c r="CV11" s="67" t="s">
        <v>105</v>
      </c>
      <c r="CW11" s="49" t="s">
        <v>629</v>
      </c>
      <c r="CX11" s="67" t="s">
        <v>105</v>
      </c>
      <c r="CY11" s="49" t="s">
        <v>713</v>
      </c>
      <c r="CZ11" s="67" t="s">
        <v>103</v>
      </c>
      <c r="DA11" s="49" t="s">
        <v>897</v>
      </c>
      <c r="DB11" s="67" t="s">
        <v>103</v>
      </c>
      <c r="DC11" s="49" t="s">
        <v>897</v>
      </c>
      <c r="DD11" s="67" t="s">
        <v>103</v>
      </c>
      <c r="DE11" s="49" t="s">
        <v>899</v>
      </c>
      <c r="DF11" s="67" t="s">
        <v>103</v>
      </c>
      <c r="DG11" s="49" t="s">
        <v>900</v>
      </c>
      <c r="DH11" s="67" t="s">
        <v>103</v>
      </c>
      <c r="DI11" s="49" t="s">
        <v>900</v>
      </c>
      <c r="DJ11" s="67" t="s">
        <v>103</v>
      </c>
      <c r="DK11" s="49" t="s">
        <v>901</v>
      </c>
      <c r="DL11" s="67" t="s">
        <v>103</v>
      </c>
      <c r="DM11" s="49" t="s">
        <v>898</v>
      </c>
      <c r="DN11" s="67" t="s">
        <v>103</v>
      </c>
      <c r="DO11" s="49" t="s">
        <v>902</v>
      </c>
      <c r="DP11" s="67" t="s">
        <v>103</v>
      </c>
      <c r="DQ11" s="49" t="s">
        <v>903</v>
      </c>
      <c r="DR11" s="67" t="s">
        <v>103</v>
      </c>
      <c r="DS11" s="49" t="s">
        <v>904</v>
      </c>
      <c r="DT11" s="67" t="s">
        <v>103</v>
      </c>
      <c r="DU11" s="49" t="s">
        <v>905</v>
      </c>
      <c r="DV11" s="67" t="s">
        <v>103</v>
      </c>
      <c r="DW11" s="49" t="s">
        <v>817</v>
      </c>
      <c r="DX11" s="67" t="s">
        <v>103</v>
      </c>
      <c r="DY11" s="49" t="s">
        <v>906</v>
      </c>
    </row>
    <row r="12" spans="1:129" ht="18" customHeight="1" x14ac:dyDescent="0.25">
      <c r="A12" s="98"/>
      <c r="B12" s="57" t="s">
        <v>118</v>
      </c>
      <c r="C12" s="57"/>
      <c r="D12" s="57"/>
      <c r="E12" s="57"/>
      <c r="F12" s="71"/>
      <c r="G12" s="71"/>
      <c r="H12" s="71"/>
      <c r="I12" s="71"/>
      <c r="J12" s="71"/>
      <c r="K12" s="85"/>
      <c r="L12" s="85"/>
      <c r="M12" s="85"/>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c r="AV12" s="71"/>
      <c r="AW12" s="71"/>
      <c r="AX12" s="71"/>
      <c r="AY12" s="71"/>
      <c r="AZ12" s="71"/>
      <c r="BA12" s="71"/>
      <c r="BB12" s="71"/>
      <c r="BC12" s="71"/>
      <c r="BD12" s="71"/>
      <c r="BE12" s="71"/>
      <c r="BF12" s="71"/>
      <c r="BG12" s="71"/>
      <c r="BH12" s="71"/>
      <c r="BI12" s="71"/>
      <c r="BJ12" s="71"/>
      <c r="BK12" s="71"/>
      <c r="BL12" s="71"/>
      <c r="BM12" s="71"/>
      <c r="BN12" s="71"/>
      <c r="BO12" s="71"/>
      <c r="BP12" s="71"/>
      <c r="BQ12" s="71"/>
      <c r="BR12" s="71"/>
      <c r="BS12" s="71"/>
      <c r="BT12" s="71"/>
      <c r="BU12" s="71"/>
      <c r="BV12" s="71"/>
      <c r="BW12" s="71"/>
      <c r="BX12" s="71"/>
      <c r="BY12" s="81"/>
      <c r="BZ12" s="71"/>
      <c r="CA12" s="81"/>
      <c r="CB12" s="71"/>
      <c r="CC12" s="81"/>
      <c r="CD12" s="71"/>
      <c r="CE12" s="71"/>
      <c r="CF12" s="71"/>
      <c r="CG12" s="71"/>
      <c r="CH12" s="71"/>
      <c r="CI12" s="71"/>
      <c r="CJ12" s="71"/>
      <c r="CK12" s="71"/>
      <c r="CL12" s="71"/>
      <c r="CM12" s="71"/>
      <c r="CN12" s="71"/>
      <c r="CO12" s="71"/>
      <c r="CP12" s="71"/>
      <c r="CQ12" s="71"/>
      <c r="CR12" s="71"/>
      <c r="CS12" s="71"/>
      <c r="CT12" s="71"/>
      <c r="CU12" s="71"/>
      <c r="CV12" s="71"/>
      <c r="CW12" s="71"/>
      <c r="CX12" s="71"/>
      <c r="CY12" s="71"/>
      <c r="CZ12" s="71"/>
      <c r="DA12" s="71"/>
      <c r="DB12" s="71"/>
      <c r="DC12" s="71"/>
      <c r="DD12" s="71"/>
      <c r="DE12" s="71"/>
      <c r="DF12" s="71"/>
      <c r="DG12" s="71"/>
      <c r="DH12" s="71"/>
      <c r="DI12" s="71"/>
      <c r="DJ12" s="71"/>
      <c r="DK12" s="71"/>
      <c r="DL12" s="71"/>
      <c r="DM12" s="71"/>
      <c r="DN12" s="71"/>
      <c r="DO12" s="71"/>
      <c r="DP12" s="71"/>
      <c r="DQ12" s="71"/>
      <c r="DR12" s="71"/>
      <c r="DS12" s="71"/>
      <c r="DT12" s="71"/>
      <c r="DU12" s="71"/>
      <c r="DV12" s="71"/>
      <c r="DW12" s="71"/>
      <c r="DX12" s="71"/>
      <c r="DY12" s="71"/>
    </row>
    <row r="13" spans="1:129" ht="60" x14ac:dyDescent="0.25">
      <c r="A13" s="98" t="s">
        <v>128</v>
      </c>
      <c r="B13" s="45" t="s">
        <v>151</v>
      </c>
      <c r="C13" s="46" t="s">
        <v>152</v>
      </c>
      <c r="D13" s="53" t="s">
        <v>103</v>
      </c>
      <c r="E13" s="44" t="s">
        <v>197</v>
      </c>
      <c r="F13" s="94"/>
      <c r="G13" s="80"/>
      <c r="H13" s="55" t="s">
        <v>103</v>
      </c>
      <c r="I13" s="137" t="s">
        <v>995</v>
      </c>
      <c r="J13" s="55" t="s">
        <v>103</v>
      </c>
      <c r="K13" s="49" t="s">
        <v>304</v>
      </c>
      <c r="L13" s="139" t="s">
        <v>103</v>
      </c>
      <c r="M13" s="133" t="s">
        <v>968</v>
      </c>
      <c r="N13" s="55" t="s">
        <v>103</v>
      </c>
      <c r="O13" s="49" t="s">
        <v>320</v>
      </c>
      <c r="P13" s="55" t="s">
        <v>104</v>
      </c>
      <c r="Q13" s="49"/>
      <c r="R13" s="55" t="s">
        <v>104</v>
      </c>
      <c r="S13" s="49" t="s">
        <v>320</v>
      </c>
      <c r="T13" s="55" t="s">
        <v>104</v>
      </c>
      <c r="U13" s="49" t="s">
        <v>320</v>
      </c>
      <c r="V13" s="55" t="s">
        <v>103</v>
      </c>
      <c r="W13" s="49" t="s">
        <v>320</v>
      </c>
      <c r="X13" s="55" t="s">
        <v>103</v>
      </c>
      <c r="Y13" s="49" t="s">
        <v>320</v>
      </c>
      <c r="Z13" s="55" t="s">
        <v>103</v>
      </c>
      <c r="AA13" s="44" t="s">
        <v>921</v>
      </c>
      <c r="AB13" s="55" t="s">
        <v>103</v>
      </c>
      <c r="AC13" s="49" t="s">
        <v>793</v>
      </c>
      <c r="AD13" s="55" t="s">
        <v>103</v>
      </c>
      <c r="AE13" s="49" t="s">
        <v>359</v>
      </c>
      <c r="AF13" s="75"/>
      <c r="AG13" s="75"/>
      <c r="AH13" s="55"/>
      <c r="AI13" s="49"/>
      <c r="AJ13" s="55" t="s">
        <v>103</v>
      </c>
      <c r="AK13" s="49" t="s">
        <v>374</v>
      </c>
      <c r="AL13" s="55" t="s">
        <v>103</v>
      </c>
      <c r="AM13" s="49" t="s">
        <v>374</v>
      </c>
      <c r="AN13" s="55"/>
      <c r="AO13" s="49"/>
      <c r="AP13" s="55"/>
      <c r="AQ13" s="49"/>
      <c r="AR13" s="55"/>
      <c r="AS13" s="49"/>
      <c r="AT13" s="55" t="s">
        <v>103</v>
      </c>
      <c r="AU13" s="49" t="s">
        <v>411</v>
      </c>
      <c r="AV13" s="55" t="s">
        <v>103</v>
      </c>
      <c r="AW13" s="75"/>
      <c r="AX13" s="55" t="s">
        <v>105</v>
      </c>
      <c r="AY13" s="49" t="s">
        <v>701</v>
      </c>
      <c r="AZ13" s="55" t="s">
        <v>103</v>
      </c>
      <c r="BA13" s="49" t="s">
        <v>417</v>
      </c>
      <c r="BB13" s="55" t="s">
        <v>103</v>
      </c>
      <c r="BC13" s="49" t="s">
        <v>427</v>
      </c>
      <c r="BD13" s="55" t="s">
        <v>103</v>
      </c>
      <c r="BE13" s="49" t="s">
        <v>427</v>
      </c>
      <c r="BF13" s="55" t="s">
        <v>103</v>
      </c>
      <c r="BG13" s="70" t="s">
        <v>516</v>
      </c>
      <c r="BH13" s="75"/>
      <c r="BI13" s="75"/>
      <c r="BJ13" s="75"/>
      <c r="BK13" s="75"/>
      <c r="BL13" s="55" t="s">
        <v>104</v>
      </c>
      <c r="BM13" s="49" t="s">
        <v>550</v>
      </c>
      <c r="BN13" s="75"/>
      <c r="BO13" s="75"/>
      <c r="BP13" s="75"/>
      <c r="BQ13" s="75"/>
      <c r="BR13" s="55" t="s">
        <v>103</v>
      </c>
      <c r="BS13" s="49" t="s">
        <v>604</v>
      </c>
      <c r="BT13" s="55" t="s">
        <v>105</v>
      </c>
      <c r="BU13" s="49" t="s">
        <v>551</v>
      </c>
      <c r="BV13" s="55" t="s">
        <v>103</v>
      </c>
      <c r="BW13" s="77" t="s">
        <v>667</v>
      </c>
      <c r="BX13" s="55" t="s">
        <v>103</v>
      </c>
      <c r="BY13" s="77" t="s">
        <v>667</v>
      </c>
      <c r="BZ13" s="55" t="s">
        <v>103</v>
      </c>
      <c r="CA13" s="77" t="s">
        <v>707</v>
      </c>
      <c r="CB13" s="55" t="s">
        <v>103</v>
      </c>
      <c r="CC13" s="77"/>
      <c r="CD13" s="55" t="s">
        <v>103</v>
      </c>
      <c r="CE13" s="49"/>
      <c r="CF13" s="55"/>
      <c r="CG13" s="75"/>
      <c r="CH13" s="55" t="s">
        <v>103</v>
      </c>
      <c r="CI13" s="75"/>
      <c r="CJ13" s="55" t="s">
        <v>103</v>
      </c>
      <c r="CK13" s="75"/>
      <c r="CL13" s="55" t="s">
        <v>103</v>
      </c>
      <c r="CM13" s="49"/>
      <c r="CN13" s="55" t="s">
        <v>103</v>
      </c>
      <c r="CO13" s="49" t="s">
        <v>602</v>
      </c>
      <c r="CP13" s="55" t="s">
        <v>103</v>
      </c>
      <c r="CQ13" s="70"/>
      <c r="CR13" s="55" t="s">
        <v>103</v>
      </c>
      <c r="CS13" s="49" t="s">
        <v>603</v>
      </c>
      <c r="CT13" s="55" t="s">
        <v>103</v>
      </c>
      <c r="CU13" s="49" t="s">
        <v>197</v>
      </c>
      <c r="CV13" s="55" t="s">
        <v>103</v>
      </c>
      <c r="CW13" s="49" t="s">
        <v>712</v>
      </c>
      <c r="CX13" s="55" t="s">
        <v>103</v>
      </c>
      <c r="CY13" s="49" t="s">
        <v>640</v>
      </c>
      <c r="CZ13" s="55" t="s">
        <v>103</v>
      </c>
      <c r="DA13" s="49" t="s">
        <v>782</v>
      </c>
      <c r="DB13" s="55"/>
      <c r="DC13" s="49"/>
      <c r="DD13" s="55" t="s">
        <v>103</v>
      </c>
      <c r="DE13" s="49" t="s">
        <v>374</v>
      </c>
      <c r="DF13" s="55" t="s">
        <v>103</v>
      </c>
      <c r="DG13" s="49" t="s">
        <v>374</v>
      </c>
      <c r="DH13" s="55" t="s">
        <v>103</v>
      </c>
      <c r="DI13" s="49" t="s">
        <v>374</v>
      </c>
      <c r="DJ13" s="55" t="s">
        <v>103</v>
      </c>
      <c r="DK13" s="49" t="s">
        <v>374</v>
      </c>
      <c r="DL13" s="55" t="s">
        <v>103</v>
      </c>
      <c r="DM13" s="49" t="s">
        <v>374</v>
      </c>
      <c r="DN13" s="55" t="s">
        <v>103</v>
      </c>
      <c r="DO13" s="49" t="s">
        <v>374</v>
      </c>
      <c r="DP13" s="55"/>
      <c r="DQ13" s="49"/>
      <c r="DR13" s="55"/>
      <c r="DS13" s="49"/>
      <c r="DT13" s="55"/>
      <c r="DU13" s="49"/>
      <c r="DV13" s="55"/>
      <c r="DW13" s="49"/>
      <c r="DX13" s="55" t="s">
        <v>103</v>
      </c>
      <c r="DY13" s="49" t="s">
        <v>832</v>
      </c>
    </row>
    <row r="14" spans="1:129" ht="63" customHeight="1" x14ac:dyDescent="0.25">
      <c r="A14" s="98" t="s">
        <v>129</v>
      </c>
      <c r="B14" s="35" t="s">
        <v>117</v>
      </c>
      <c r="C14" s="37" t="s">
        <v>302</v>
      </c>
      <c r="D14" s="94" t="s">
        <v>105</v>
      </c>
      <c r="E14" s="44" t="s">
        <v>198</v>
      </c>
      <c r="F14" s="94"/>
      <c r="G14" s="80"/>
      <c r="H14" s="56" t="s">
        <v>105</v>
      </c>
      <c r="I14" s="80" t="s">
        <v>198</v>
      </c>
      <c r="J14" s="56" t="s">
        <v>103</v>
      </c>
      <c r="K14" s="77"/>
      <c r="L14" s="140" t="s">
        <v>104</v>
      </c>
      <c r="M14" s="134" t="s">
        <v>967</v>
      </c>
      <c r="N14" s="56" t="s">
        <v>104</v>
      </c>
      <c r="O14" s="49" t="s">
        <v>321</v>
      </c>
      <c r="P14" s="56" t="s">
        <v>106</v>
      </c>
      <c r="Q14" s="49" t="s">
        <v>321</v>
      </c>
      <c r="R14" s="56" t="s">
        <v>104</v>
      </c>
      <c r="S14" s="49" t="s">
        <v>321</v>
      </c>
      <c r="T14" s="56" t="s">
        <v>104</v>
      </c>
      <c r="U14" s="49" t="s">
        <v>321</v>
      </c>
      <c r="V14" s="56" t="s">
        <v>104</v>
      </c>
      <c r="W14" s="49" t="s">
        <v>321</v>
      </c>
      <c r="X14" s="56" t="s">
        <v>104</v>
      </c>
      <c r="Y14" s="49" t="s">
        <v>321</v>
      </c>
      <c r="Z14" s="56" t="s">
        <v>104</v>
      </c>
      <c r="AA14" s="44" t="s">
        <v>342</v>
      </c>
      <c r="AB14" s="89" t="s">
        <v>103</v>
      </c>
      <c r="AC14" s="80" t="s">
        <v>792</v>
      </c>
      <c r="AD14" s="56" t="s">
        <v>103</v>
      </c>
      <c r="AE14" s="49" t="s">
        <v>360</v>
      </c>
      <c r="AF14" s="99"/>
      <c r="AG14" s="99"/>
      <c r="AH14" s="56"/>
      <c r="AI14" s="49"/>
      <c r="AJ14" s="56" t="s">
        <v>105</v>
      </c>
      <c r="AK14" s="49" t="s">
        <v>375</v>
      </c>
      <c r="AL14" s="56" t="s">
        <v>103</v>
      </c>
      <c r="AM14" s="49" t="s">
        <v>915</v>
      </c>
      <c r="AN14" s="56"/>
      <c r="AO14" s="49"/>
      <c r="AP14" s="56"/>
      <c r="AQ14" s="49"/>
      <c r="AR14" s="56"/>
      <c r="AS14" s="49"/>
      <c r="AT14" s="56" t="s">
        <v>105</v>
      </c>
      <c r="AU14" s="49" t="s">
        <v>693</v>
      </c>
      <c r="AV14" s="67" t="s">
        <v>103</v>
      </c>
      <c r="AW14" s="49"/>
      <c r="AX14" s="56" t="s">
        <v>103</v>
      </c>
      <c r="AY14" s="49" t="s">
        <v>418</v>
      </c>
      <c r="AZ14" s="56" t="s">
        <v>105</v>
      </c>
      <c r="BA14" s="49" t="s">
        <v>418</v>
      </c>
      <c r="BB14" s="56" t="s">
        <v>105</v>
      </c>
      <c r="BC14" s="49" t="s">
        <v>418</v>
      </c>
      <c r="BD14" s="56" t="s">
        <v>105</v>
      </c>
      <c r="BE14" s="49" t="s">
        <v>430</v>
      </c>
      <c r="BF14" s="56" t="s">
        <v>105</v>
      </c>
      <c r="BG14" s="49" t="s">
        <v>517</v>
      </c>
      <c r="BH14" s="49"/>
      <c r="BI14" s="49"/>
      <c r="BJ14" s="49"/>
      <c r="BK14" s="49"/>
      <c r="BL14" s="56" t="s">
        <v>103</v>
      </c>
      <c r="BM14" s="49" t="s">
        <v>552</v>
      </c>
      <c r="BN14" s="49"/>
      <c r="BO14" s="49"/>
      <c r="BP14" s="49"/>
      <c r="BQ14" s="49"/>
      <c r="BR14" s="56" t="s">
        <v>105</v>
      </c>
      <c r="BS14" s="49" t="s">
        <v>609</v>
      </c>
      <c r="BT14" s="56" t="s">
        <v>103</v>
      </c>
      <c r="BU14" s="49"/>
      <c r="BV14" s="67" t="s">
        <v>485</v>
      </c>
      <c r="BW14" s="49"/>
      <c r="BX14" s="100" t="s">
        <v>485</v>
      </c>
      <c r="BY14" s="49"/>
      <c r="BZ14" s="100" t="s">
        <v>485</v>
      </c>
      <c r="CA14" s="49"/>
      <c r="CB14" s="67" t="s">
        <v>485</v>
      </c>
      <c r="CC14" s="77" t="s">
        <v>495</v>
      </c>
      <c r="CD14" s="67" t="s">
        <v>485</v>
      </c>
      <c r="CE14" s="49" t="s">
        <v>498</v>
      </c>
      <c r="CF14" s="67"/>
      <c r="CG14" s="49"/>
      <c r="CH14" s="67" t="s">
        <v>105</v>
      </c>
      <c r="CI14" s="49"/>
      <c r="CJ14" s="67" t="s">
        <v>103</v>
      </c>
      <c r="CK14" s="49"/>
      <c r="CL14" s="56" t="s">
        <v>103</v>
      </c>
      <c r="CM14" s="49" t="s">
        <v>606</v>
      </c>
      <c r="CN14" s="56" t="s">
        <v>103</v>
      </c>
      <c r="CO14" s="49" t="s">
        <v>605</v>
      </c>
      <c r="CP14" s="56" t="s">
        <v>104</v>
      </c>
      <c r="CQ14" s="49" t="s">
        <v>608</v>
      </c>
      <c r="CR14" s="56" t="s">
        <v>103</v>
      </c>
      <c r="CS14" s="49" t="s">
        <v>607</v>
      </c>
      <c r="CT14" s="56" t="s">
        <v>104</v>
      </c>
      <c r="CU14" s="49" t="s">
        <v>437</v>
      </c>
      <c r="CV14" s="56" t="s">
        <v>104</v>
      </c>
      <c r="CW14" s="49" t="s">
        <v>630</v>
      </c>
      <c r="CX14" s="56" t="s">
        <v>104</v>
      </c>
      <c r="CY14" s="49" t="s">
        <v>641</v>
      </c>
      <c r="CZ14" s="56" t="s">
        <v>103</v>
      </c>
      <c r="DA14" s="44" t="s">
        <v>783</v>
      </c>
      <c r="DB14" s="56"/>
      <c r="DC14" s="49"/>
      <c r="DD14" s="56" t="s">
        <v>104</v>
      </c>
      <c r="DE14" s="49" t="s">
        <v>454</v>
      </c>
      <c r="DF14" s="56" t="s">
        <v>104</v>
      </c>
      <c r="DG14" s="49" t="s">
        <v>460</v>
      </c>
      <c r="DH14" s="56" t="s">
        <v>104</v>
      </c>
      <c r="DI14" s="49" t="s">
        <v>466</v>
      </c>
      <c r="DJ14" s="56" t="s">
        <v>104</v>
      </c>
      <c r="DK14" s="49" t="s">
        <v>466</v>
      </c>
      <c r="DL14" s="56" t="s">
        <v>104</v>
      </c>
      <c r="DM14" s="49" t="s">
        <v>466</v>
      </c>
      <c r="DN14" s="56" t="s">
        <v>104</v>
      </c>
      <c r="DO14" s="49" t="s">
        <v>466</v>
      </c>
      <c r="DP14" s="56"/>
      <c r="DQ14" s="49"/>
      <c r="DR14" s="56"/>
      <c r="DS14" s="49"/>
      <c r="DT14" s="56"/>
      <c r="DU14" s="49"/>
      <c r="DV14" s="56"/>
      <c r="DW14" s="49"/>
      <c r="DX14" s="55" t="s">
        <v>103</v>
      </c>
      <c r="DY14" s="49" t="s">
        <v>833</v>
      </c>
    </row>
    <row r="15" spans="1:129" ht="16.5" customHeight="1" x14ac:dyDescent="0.25">
      <c r="A15" s="98"/>
      <c r="B15" s="57" t="s">
        <v>119</v>
      </c>
      <c r="C15" s="57"/>
      <c r="D15" s="57"/>
      <c r="E15" s="57"/>
      <c r="F15" s="71"/>
      <c r="G15" s="71"/>
      <c r="H15" s="71"/>
      <c r="I15" s="71"/>
      <c r="J15" s="71"/>
      <c r="K15" s="85"/>
      <c r="L15" s="85"/>
      <c r="M15" s="85"/>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row>
    <row r="16" spans="1:129" ht="104.25" customHeight="1" x14ac:dyDescent="0.25">
      <c r="A16" s="98" t="s">
        <v>130</v>
      </c>
      <c r="B16" s="45" t="s">
        <v>153</v>
      </c>
      <c r="C16" s="47" t="s">
        <v>154</v>
      </c>
      <c r="D16" s="55"/>
      <c r="E16" s="101"/>
      <c r="F16" s="73"/>
      <c r="G16" s="34"/>
      <c r="H16" s="73"/>
      <c r="I16" s="34"/>
      <c r="J16" s="73"/>
      <c r="K16" s="80"/>
      <c r="L16" s="80"/>
      <c r="M16" s="80"/>
      <c r="N16" s="73"/>
      <c r="O16" s="34"/>
      <c r="P16" s="73"/>
      <c r="Q16" s="34"/>
      <c r="R16" s="73"/>
      <c r="S16" s="34"/>
      <c r="T16" s="73"/>
      <c r="U16" s="34"/>
      <c r="V16" s="73"/>
      <c r="W16" s="34"/>
      <c r="X16" s="73"/>
      <c r="Y16" s="34"/>
      <c r="Z16" s="73"/>
      <c r="AA16" s="34"/>
      <c r="AB16" s="89"/>
      <c r="AC16" s="80"/>
      <c r="AD16" s="73"/>
      <c r="AE16" s="73"/>
      <c r="AF16" s="34"/>
      <c r="AG16" s="34"/>
      <c r="AH16" s="55" t="s">
        <v>103</v>
      </c>
      <c r="AI16" s="80" t="s">
        <v>367</v>
      </c>
      <c r="AJ16" s="73"/>
      <c r="AK16" s="34"/>
      <c r="AL16" s="73"/>
      <c r="AM16" s="34"/>
      <c r="AN16" s="73"/>
      <c r="AO16" s="34"/>
      <c r="AP16" s="73"/>
      <c r="AQ16" s="34"/>
      <c r="AR16" s="73"/>
      <c r="AS16" s="34"/>
      <c r="AT16" s="73"/>
      <c r="AU16" s="34"/>
      <c r="AV16" s="34"/>
      <c r="AW16" s="34"/>
      <c r="AX16" s="73"/>
      <c r="AY16" s="34"/>
      <c r="AZ16" s="73"/>
      <c r="BA16" s="34"/>
      <c r="BB16" s="73"/>
      <c r="BC16" s="34"/>
      <c r="BD16" s="73"/>
      <c r="BE16" s="34"/>
      <c r="BF16" s="34"/>
      <c r="BG16" s="34"/>
      <c r="BH16" s="55" t="s">
        <v>103</v>
      </c>
      <c r="BI16" s="80" t="s">
        <v>518</v>
      </c>
      <c r="BJ16" s="34"/>
      <c r="BK16" s="34"/>
      <c r="BL16" s="34"/>
      <c r="BM16" s="34"/>
      <c r="BN16" s="34"/>
      <c r="BO16" s="34"/>
      <c r="BP16" s="55" t="s">
        <v>103</v>
      </c>
      <c r="BQ16" s="34" t="s">
        <v>553</v>
      </c>
      <c r="BR16" s="34"/>
      <c r="BS16" s="34"/>
      <c r="BT16" s="34"/>
      <c r="BU16" s="34"/>
      <c r="BV16" s="34"/>
      <c r="BW16" s="34"/>
      <c r="BX16" s="34"/>
      <c r="BY16" s="34"/>
      <c r="BZ16" s="34"/>
      <c r="CA16" s="34"/>
      <c r="CB16" s="34"/>
      <c r="CC16" s="34"/>
      <c r="CD16" s="34"/>
      <c r="CE16" s="34"/>
      <c r="CF16" s="67" t="s">
        <v>103</v>
      </c>
      <c r="CG16" s="92" t="s">
        <v>776</v>
      </c>
      <c r="CH16" s="34"/>
      <c r="CI16" s="34"/>
      <c r="CJ16" s="34"/>
      <c r="CK16" s="34"/>
      <c r="CL16" s="34"/>
      <c r="CM16" s="34"/>
      <c r="CN16" s="34"/>
      <c r="CO16" s="34"/>
      <c r="CP16" s="34"/>
      <c r="CQ16" s="34"/>
      <c r="CR16" s="34"/>
      <c r="CS16" s="34"/>
      <c r="CT16" s="73"/>
      <c r="CU16" s="34"/>
      <c r="CV16" s="73"/>
      <c r="CW16" s="34"/>
      <c r="CX16" s="73"/>
      <c r="CY16" s="34"/>
      <c r="CZ16" s="73"/>
      <c r="DA16" s="34"/>
      <c r="DB16" s="73"/>
      <c r="DC16" s="34"/>
      <c r="DD16" s="73"/>
      <c r="DE16" s="34"/>
      <c r="DF16" s="73"/>
      <c r="DG16" s="34"/>
      <c r="DH16" s="73"/>
      <c r="DI16" s="34"/>
      <c r="DJ16" s="73"/>
      <c r="DK16" s="34"/>
      <c r="DL16" s="73"/>
      <c r="DM16" s="34"/>
      <c r="DN16" s="73"/>
      <c r="DO16" s="34"/>
      <c r="DP16" s="73"/>
      <c r="DQ16" s="34"/>
      <c r="DR16" s="73"/>
      <c r="DS16" s="34"/>
      <c r="DT16" s="73"/>
      <c r="DU16" s="34"/>
      <c r="DV16" s="89" t="s">
        <v>103</v>
      </c>
      <c r="DW16" s="80" t="s">
        <v>818</v>
      </c>
      <c r="DX16" s="73"/>
      <c r="DY16" s="34"/>
    </row>
    <row r="17" spans="1:129" ht="63.75" customHeight="1" x14ac:dyDescent="0.25">
      <c r="A17" s="98" t="s">
        <v>131</v>
      </c>
      <c r="B17" s="36" t="s">
        <v>155</v>
      </c>
      <c r="C17" s="38" t="s">
        <v>156</v>
      </c>
      <c r="D17" s="94"/>
      <c r="E17" s="101"/>
      <c r="F17" s="73"/>
      <c r="G17" s="34"/>
      <c r="H17" s="73"/>
      <c r="I17" s="34"/>
      <c r="J17" s="73"/>
      <c r="K17" s="80"/>
      <c r="L17" s="80"/>
      <c r="M17" s="80"/>
      <c r="N17" s="73"/>
      <c r="O17" s="34"/>
      <c r="P17" s="73"/>
      <c r="Q17" s="34"/>
      <c r="R17" s="73"/>
      <c r="S17" s="34"/>
      <c r="T17" s="73"/>
      <c r="U17" s="34"/>
      <c r="V17" s="73"/>
      <c r="W17" s="34"/>
      <c r="X17" s="73"/>
      <c r="Y17" s="34"/>
      <c r="Z17" s="73"/>
      <c r="AA17" s="34"/>
      <c r="AB17" s="89"/>
      <c r="AC17" s="80"/>
      <c r="AD17" s="73"/>
      <c r="AE17" s="73"/>
      <c r="AF17" s="34"/>
      <c r="AG17" s="34"/>
      <c r="AH17" s="55" t="s">
        <v>103</v>
      </c>
      <c r="AI17" s="80" t="s">
        <v>699</v>
      </c>
      <c r="AJ17" s="73"/>
      <c r="AK17" s="34"/>
      <c r="AL17" s="73"/>
      <c r="AM17" s="34"/>
      <c r="AN17" s="73"/>
      <c r="AO17" s="34"/>
      <c r="AP17" s="73"/>
      <c r="AQ17" s="34"/>
      <c r="AR17" s="73"/>
      <c r="AS17" s="34"/>
      <c r="AT17" s="73"/>
      <c r="AU17" s="34"/>
      <c r="AV17" s="34"/>
      <c r="AW17" s="34"/>
      <c r="AX17" s="73"/>
      <c r="AY17" s="34"/>
      <c r="AZ17" s="73"/>
      <c r="BA17" s="34"/>
      <c r="BB17" s="73"/>
      <c r="BC17" s="34"/>
      <c r="BD17" s="73"/>
      <c r="BE17" s="34"/>
      <c r="BF17" s="34"/>
      <c r="BG17" s="34"/>
      <c r="BH17" s="94" t="s">
        <v>103</v>
      </c>
      <c r="BI17" s="128"/>
      <c r="BJ17" s="34"/>
      <c r="BK17" s="34"/>
      <c r="BL17" s="34"/>
      <c r="BM17" s="34"/>
      <c r="BN17" s="34"/>
      <c r="BO17" s="34"/>
      <c r="BP17" s="94" t="s">
        <v>103</v>
      </c>
      <c r="BQ17" s="34" t="s">
        <v>554</v>
      </c>
      <c r="BR17" s="34"/>
      <c r="BS17" s="34"/>
      <c r="BT17" s="34"/>
      <c r="BU17" s="34"/>
      <c r="BV17" s="34"/>
      <c r="BW17" s="34"/>
      <c r="BX17" s="34"/>
      <c r="BY17" s="34"/>
      <c r="BZ17" s="34"/>
      <c r="CA17" s="34"/>
      <c r="CB17" s="34"/>
      <c r="CC17" s="34"/>
      <c r="CD17" s="34"/>
      <c r="CE17" s="34"/>
      <c r="CF17" s="94" t="s">
        <v>103</v>
      </c>
      <c r="CG17" s="34" t="s">
        <v>777</v>
      </c>
      <c r="CH17" s="34"/>
      <c r="CI17" s="34"/>
      <c r="CJ17" s="34"/>
      <c r="CK17" s="34"/>
      <c r="CL17" s="34"/>
      <c r="CM17" s="34"/>
      <c r="CN17" s="34"/>
      <c r="CO17" s="34"/>
      <c r="CP17" s="34"/>
      <c r="CQ17" s="34"/>
      <c r="CR17" s="34"/>
      <c r="CS17" s="34"/>
      <c r="CT17" s="73"/>
      <c r="CU17" s="34"/>
      <c r="CV17" s="73"/>
      <c r="CW17" s="34"/>
      <c r="CX17" s="73"/>
      <c r="CY17" s="34"/>
      <c r="CZ17" s="73"/>
      <c r="DA17" s="34"/>
      <c r="DB17" s="73"/>
      <c r="DC17" s="34"/>
      <c r="DD17" s="73"/>
      <c r="DE17" s="34"/>
      <c r="DF17" s="73"/>
      <c r="DG17" s="34"/>
      <c r="DH17" s="73"/>
      <c r="DI17" s="34"/>
      <c r="DJ17" s="73"/>
      <c r="DK17" s="34"/>
      <c r="DL17" s="73"/>
      <c r="DM17" s="34"/>
      <c r="DN17" s="73"/>
      <c r="DO17" s="34"/>
      <c r="DP17" s="73"/>
      <c r="DQ17" s="34"/>
      <c r="DR17" s="73"/>
      <c r="DS17" s="34"/>
      <c r="DT17" s="73"/>
      <c r="DU17" s="34"/>
      <c r="DV17" s="89" t="s">
        <v>103</v>
      </c>
      <c r="DW17" s="80" t="s">
        <v>820</v>
      </c>
      <c r="DX17" s="73"/>
      <c r="DY17" s="34"/>
    </row>
    <row r="18" spans="1:129" ht="54.75" customHeight="1" x14ac:dyDescent="0.25">
      <c r="A18" s="98" t="s">
        <v>132</v>
      </c>
      <c r="B18" s="48" t="s">
        <v>116</v>
      </c>
      <c r="C18" s="49"/>
      <c r="D18" s="56"/>
      <c r="E18" s="101"/>
      <c r="F18" s="73"/>
      <c r="G18" s="34"/>
      <c r="H18" s="73"/>
      <c r="I18" s="34"/>
      <c r="J18" s="73"/>
      <c r="K18" s="80"/>
      <c r="L18" s="80"/>
      <c r="M18" s="80"/>
      <c r="N18" s="73"/>
      <c r="O18" s="34"/>
      <c r="P18" s="73"/>
      <c r="Q18" s="34"/>
      <c r="R18" s="73"/>
      <c r="S18" s="34"/>
      <c r="T18" s="73"/>
      <c r="U18" s="34"/>
      <c r="V18" s="73"/>
      <c r="W18" s="34"/>
      <c r="X18" s="73"/>
      <c r="Y18" s="34"/>
      <c r="Z18" s="73"/>
      <c r="AA18" s="34"/>
      <c r="AB18" s="89"/>
      <c r="AC18" s="80"/>
      <c r="AD18" s="73"/>
      <c r="AE18" s="73"/>
      <c r="AF18" s="34"/>
      <c r="AG18" s="34"/>
      <c r="AH18" s="55" t="s">
        <v>103</v>
      </c>
      <c r="AI18" s="80" t="s">
        <v>705</v>
      </c>
      <c r="AJ18" s="73"/>
      <c r="AK18" s="34"/>
      <c r="AL18" s="73"/>
      <c r="AM18" s="34"/>
      <c r="AN18" s="73"/>
      <c r="AO18" s="34"/>
      <c r="AP18" s="73"/>
      <c r="AQ18" s="34"/>
      <c r="AR18" s="73"/>
      <c r="AS18" s="34"/>
      <c r="AT18" s="73"/>
      <c r="AU18" s="34"/>
      <c r="AV18" s="34"/>
      <c r="AW18" s="34"/>
      <c r="AX18" s="73"/>
      <c r="AY18" s="34"/>
      <c r="AZ18" s="73"/>
      <c r="BA18" s="34"/>
      <c r="BB18" s="73"/>
      <c r="BC18" s="34"/>
      <c r="BD18" s="73"/>
      <c r="BE18" s="34"/>
      <c r="BF18" s="34"/>
      <c r="BG18" s="34"/>
      <c r="BH18" s="56" t="s">
        <v>105</v>
      </c>
      <c r="BI18" s="80" t="s">
        <v>519</v>
      </c>
      <c r="BJ18" s="34"/>
      <c r="BK18" s="34"/>
      <c r="BL18" s="34"/>
      <c r="BM18" s="34"/>
      <c r="BN18" s="34"/>
      <c r="BO18" s="34"/>
      <c r="BP18" s="56" t="s">
        <v>105</v>
      </c>
      <c r="BQ18" s="34" t="s">
        <v>555</v>
      </c>
      <c r="BR18" s="34"/>
      <c r="BS18" s="34"/>
      <c r="BT18" s="34"/>
      <c r="BU18" s="34"/>
      <c r="BV18" s="34"/>
      <c r="BW18" s="34"/>
      <c r="BX18" s="34"/>
      <c r="BY18" s="34"/>
      <c r="BZ18" s="34"/>
      <c r="CA18" s="34"/>
      <c r="CB18" s="34"/>
      <c r="CC18" s="34"/>
      <c r="CD18" s="34"/>
      <c r="CE18" s="34"/>
      <c r="CF18" s="94" t="s">
        <v>103</v>
      </c>
      <c r="CG18" s="34" t="s">
        <v>778</v>
      </c>
      <c r="CH18" s="34"/>
      <c r="CI18" s="34"/>
      <c r="CJ18" s="34"/>
      <c r="CK18" s="34"/>
      <c r="CL18" s="34"/>
      <c r="CM18" s="34"/>
      <c r="CN18" s="34"/>
      <c r="CO18" s="34"/>
      <c r="CP18" s="34"/>
      <c r="CQ18" s="34"/>
      <c r="CR18" s="34"/>
      <c r="CS18" s="34"/>
      <c r="CT18" s="73"/>
      <c r="CU18" s="34"/>
      <c r="CV18" s="73"/>
      <c r="CW18" s="34"/>
      <c r="CX18" s="73"/>
      <c r="CY18" s="34"/>
      <c r="CZ18" s="73"/>
      <c r="DA18" s="34"/>
      <c r="DB18" s="73"/>
      <c r="DC18" s="34"/>
      <c r="DD18" s="73"/>
      <c r="DE18" s="34"/>
      <c r="DF18" s="73"/>
      <c r="DG18" s="34"/>
      <c r="DH18" s="73"/>
      <c r="DI18" s="34"/>
      <c r="DJ18" s="73"/>
      <c r="DK18" s="34"/>
      <c r="DL18" s="73"/>
      <c r="DM18" s="34"/>
      <c r="DN18" s="73"/>
      <c r="DO18" s="34"/>
      <c r="DP18" s="73"/>
      <c r="DQ18" s="34"/>
      <c r="DR18" s="73"/>
      <c r="DS18" s="34"/>
      <c r="DT18" s="73"/>
      <c r="DU18" s="34"/>
      <c r="DV18" s="89" t="s">
        <v>103</v>
      </c>
      <c r="DW18" s="80" t="s">
        <v>821</v>
      </c>
      <c r="DX18" s="73"/>
      <c r="DY18" s="34"/>
    </row>
    <row r="19" spans="1:129" ht="24.75" customHeight="1" x14ac:dyDescent="0.25">
      <c r="A19" s="98"/>
      <c r="B19" s="57" t="s">
        <v>120</v>
      </c>
      <c r="C19" s="57"/>
      <c r="D19" s="57"/>
      <c r="E19" s="57"/>
      <c r="F19" s="71"/>
      <c r="G19" s="71"/>
      <c r="H19" s="71"/>
      <c r="I19" s="71"/>
      <c r="J19" s="71"/>
      <c r="K19" s="85"/>
      <c r="L19" s="85"/>
      <c r="M19" s="85"/>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71"/>
      <c r="AO19" s="71"/>
      <c r="AP19" s="71"/>
      <c r="AQ19" s="71"/>
      <c r="AR19" s="71"/>
      <c r="AS19" s="71"/>
      <c r="AT19" s="71"/>
      <c r="AU19" s="71"/>
      <c r="AV19" s="71"/>
      <c r="AW19" s="71"/>
      <c r="AX19" s="71"/>
      <c r="AY19" s="71"/>
      <c r="AZ19" s="71"/>
      <c r="BA19" s="71"/>
      <c r="BB19" s="71"/>
      <c r="BC19" s="71"/>
      <c r="BD19" s="71"/>
      <c r="BE19" s="71"/>
      <c r="BF19" s="71"/>
      <c r="BG19" s="71"/>
      <c r="BH19" s="71"/>
      <c r="BI19" s="71"/>
      <c r="BJ19" s="71"/>
      <c r="BK19" s="71"/>
      <c r="BL19" s="71"/>
      <c r="BM19" s="71"/>
      <c r="BN19" s="71"/>
      <c r="BO19" s="71"/>
      <c r="BP19" s="71"/>
      <c r="BQ19" s="71"/>
      <c r="BR19" s="71"/>
      <c r="BS19" s="71"/>
      <c r="BT19" s="71"/>
      <c r="BU19" s="71"/>
      <c r="BV19" s="71"/>
      <c r="BW19" s="71"/>
      <c r="BX19" s="71"/>
      <c r="BY19" s="71"/>
      <c r="BZ19" s="71"/>
      <c r="CA19" s="71"/>
      <c r="CB19" s="71"/>
      <c r="CC19" s="71"/>
      <c r="CD19" s="71"/>
      <c r="CE19" s="71"/>
      <c r="CF19" s="71"/>
      <c r="CG19" s="71"/>
      <c r="CH19" s="71"/>
      <c r="CI19" s="71"/>
      <c r="CJ19" s="71"/>
      <c r="CK19" s="71"/>
      <c r="CL19" s="71"/>
      <c r="CM19" s="71"/>
      <c r="CN19" s="71"/>
      <c r="CO19" s="71"/>
      <c r="CP19" s="71"/>
      <c r="CQ19" s="71"/>
      <c r="CR19" s="71"/>
      <c r="CS19" s="71"/>
      <c r="CT19" s="71"/>
      <c r="CU19" s="71"/>
      <c r="CV19" s="71"/>
      <c r="CW19" s="71"/>
      <c r="CX19" s="71"/>
      <c r="CY19" s="71"/>
      <c r="CZ19" s="71"/>
      <c r="DA19" s="71"/>
      <c r="DB19" s="71"/>
      <c r="DC19" s="71"/>
      <c r="DD19" s="71"/>
      <c r="DE19" s="71"/>
      <c r="DF19" s="71"/>
      <c r="DG19" s="71"/>
      <c r="DH19" s="71"/>
      <c r="DI19" s="71"/>
      <c r="DJ19" s="71"/>
      <c r="DK19" s="71"/>
      <c r="DL19" s="71"/>
      <c r="DM19" s="71"/>
      <c r="DN19" s="71"/>
      <c r="DO19" s="71"/>
      <c r="DP19" s="71"/>
      <c r="DQ19" s="71"/>
      <c r="DR19" s="71"/>
      <c r="DS19" s="71"/>
      <c r="DT19" s="71"/>
      <c r="DU19" s="71"/>
      <c r="DV19" s="71"/>
      <c r="DW19" s="71"/>
      <c r="DX19" s="71"/>
      <c r="DY19" s="71"/>
    </row>
    <row r="20" spans="1:129" ht="50.25" customHeight="1" x14ac:dyDescent="0.25">
      <c r="A20" s="98" t="s">
        <v>133</v>
      </c>
      <c r="B20" s="45" t="s">
        <v>157</v>
      </c>
      <c r="C20" s="47" t="s">
        <v>158</v>
      </c>
      <c r="D20" s="55"/>
      <c r="E20" s="48"/>
      <c r="F20" s="141" t="s">
        <v>103</v>
      </c>
      <c r="G20" s="135" t="s">
        <v>965</v>
      </c>
      <c r="H20" s="48"/>
      <c r="I20" s="48"/>
      <c r="J20" s="48"/>
      <c r="K20" s="44"/>
      <c r="L20" s="44"/>
      <c r="M20" s="44"/>
      <c r="N20" s="48"/>
      <c r="O20" s="48"/>
      <c r="P20" s="48"/>
      <c r="Q20" s="48"/>
      <c r="R20" s="48"/>
      <c r="S20" s="48"/>
      <c r="T20" s="48"/>
      <c r="U20" s="48"/>
      <c r="V20" s="48"/>
      <c r="W20" s="48"/>
      <c r="X20" s="48"/>
      <c r="Y20" s="48"/>
      <c r="Z20" s="54"/>
      <c r="AA20" s="44"/>
      <c r="AB20" s="48"/>
      <c r="AC20" s="48"/>
      <c r="AD20" s="48"/>
      <c r="AE20" s="48"/>
      <c r="AF20" s="135" t="s">
        <v>485</v>
      </c>
      <c r="AG20" s="135" t="s">
        <v>932</v>
      </c>
      <c r="AH20" s="48"/>
      <c r="AI20" s="48"/>
      <c r="AJ20" s="48"/>
      <c r="AK20" s="48"/>
      <c r="AL20" s="48"/>
      <c r="AM20" s="48"/>
      <c r="AN20" s="54" t="s">
        <v>103</v>
      </c>
      <c r="AO20" s="44" t="s">
        <v>386</v>
      </c>
      <c r="AP20" s="54" t="s">
        <v>103</v>
      </c>
      <c r="AQ20" s="44" t="s">
        <v>395</v>
      </c>
      <c r="AR20" s="54" t="s">
        <v>103</v>
      </c>
      <c r="AS20" s="44" t="s">
        <v>395</v>
      </c>
      <c r="AT20" s="48"/>
      <c r="AU20" s="48"/>
      <c r="AV20" s="48"/>
      <c r="AW20" s="102"/>
      <c r="AX20" s="48"/>
      <c r="AY20" s="48"/>
      <c r="AZ20" s="48"/>
      <c r="BA20" s="48"/>
      <c r="BB20" s="48"/>
      <c r="BC20" s="48"/>
      <c r="BD20" s="48"/>
      <c r="BE20" s="48"/>
      <c r="BF20" s="78"/>
      <c r="BG20" s="78"/>
      <c r="BH20" s="78"/>
      <c r="BI20" s="78"/>
      <c r="BJ20" s="55" t="s">
        <v>103</v>
      </c>
      <c r="BK20" s="44" t="s">
        <v>488</v>
      </c>
      <c r="BL20" s="49"/>
      <c r="BM20" s="49"/>
      <c r="BN20" s="55" t="s">
        <v>103</v>
      </c>
      <c r="BO20" s="92" t="s">
        <v>795</v>
      </c>
      <c r="BP20" s="49"/>
      <c r="BQ20" s="49"/>
      <c r="BR20" s="78"/>
      <c r="BS20" s="78"/>
      <c r="BT20" s="49"/>
      <c r="BU20" s="49"/>
      <c r="BV20" s="102"/>
      <c r="BW20" s="49"/>
      <c r="BX20" s="102"/>
      <c r="BY20" s="49"/>
      <c r="BZ20" s="102"/>
      <c r="CA20" s="49"/>
      <c r="CB20" s="102"/>
      <c r="CC20" s="102"/>
      <c r="CD20" s="102"/>
      <c r="CE20" s="102"/>
      <c r="CF20" s="102"/>
      <c r="CG20" s="102"/>
      <c r="CH20" s="102"/>
      <c r="CI20" s="102"/>
      <c r="CJ20" s="102"/>
      <c r="CK20" s="102"/>
      <c r="CL20" s="78"/>
      <c r="CM20" s="78"/>
      <c r="CN20" s="78"/>
      <c r="CO20" s="78"/>
      <c r="CP20" s="78"/>
      <c r="CQ20" s="78"/>
      <c r="CR20" s="78"/>
      <c r="CS20" s="78"/>
      <c r="CT20" s="48"/>
      <c r="CU20" s="48"/>
      <c r="CV20" s="48"/>
      <c r="CW20" s="48"/>
      <c r="CX20" s="48"/>
      <c r="CY20" s="48"/>
      <c r="CZ20" s="54"/>
      <c r="DA20" s="44"/>
      <c r="DB20" s="54" t="s">
        <v>104</v>
      </c>
      <c r="DC20" s="44" t="s">
        <v>781</v>
      </c>
      <c r="DD20" s="48"/>
      <c r="DE20" s="48"/>
      <c r="DF20" s="48"/>
      <c r="DG20" s="48"/>
      <c r="DH20" s="48"/>
      <c r="DI20" s="48"/>
      <c r="DJ20" s="48"/>
      <c r="DK20" s="48"/>
      <c r="DL20" s="48"/>
      <c r="DM20" s="48"/>
      <c r="DN20" s="48"/>
      <c r="DO20" s="48"/>
      <c r="DP20" s="54" t="s">
        <v>104</v>
      </c>
      <c r="DQ20" s="44" t="s">
        <v>476</v>
      </c>
      <c r="DR20" s="54" t="s">
        <v>104</v>
      </c>
      <c r="DS20" s="44" t="s">
        <v>476</v>
      </c>
      <c r="DT20" s="54" t="s">
        <v>103</v>
      </c>
      <c r="DU20" s="44" t="s">
        <v>803</v>
      </c>
      <c r="DV20" s="54"/>
      <c r="DW20" s="44"/>
      <c r="DX20" s="54"/>
      <c r="DY20" s="44"/>
    </row>
    <row r="21" spans="1:129" ht="57.75" customHeight="1" x14ac:dyDescent="0.25">
      <c r="A21" s="98" t="s">
        <v>134</v>
      </c>
      <c r="B21" s="36" t="s">
        <v>159</v>
      </c>
      <c r="C21" s="38" t="s">
        <v>158</v>
      </c>
      <c r="D21" s="94"/>
      <c r="E21" s="48"/>
      <c r="F21" s="141" t="s">
        <v>103</v>
      </c>
      <c r="G21" s="135" t="s">
        <v>933</v>
      </c>
      <c r="H21" s="48"/>
      <c r="I21" s="48"/>
      <c r="J21" s="48"/>
      <c r="K21" s="44"/>
      <c r="L21" s="44"/>
      <c r="M21" s="44"/>
      <c r="N21" s="48"/>
      <c r="O21" s="48"/>
      <c r="P21" s="48"/>
      <c r="Q21" s="48"/>
      <c r="R21" s="48"/>
      <c r="S21" s="48"/>
      <c r="T21" s="48"/>
      <c r="U21" s="48"/>
      <c r="V21" s="48"/>
      <c r="W21" s="48"/>
      <c r="X21" s="48"/>
      <c r="Y21" s="48"/>
      <c r="Z21" s="54"/>
      <c r="AA21" s="44"/>
      <c r="AB21" s="48"/>
      <c r="AC21" s="48"/>
      <c r="AD21" s="48"/>
      <c r="AE21" s="48"/>
      <c r="AF21" s="135" t="s">
        <v>103</v>
      </c>
      <c r="AG21" s="135" t="s">
        <v>933</v>
      </c>
      <c r="AH21" s="48"/>
      <c r="AI21" s="48"/>
      <c r="AJ21" s="48"/>
      <c r="AK21" s="48"/>
      <c r="AL21" s="48"/>
      <c r="AM21" s="48"/>
      <c r="AN21" s="54" t="s">
        <v>105</v>
      </c>
      <c r="AO21" s="44" t="s">
        <v>387</v>
      </c>
      <c r="AP21" s="54" t="s">
        <v>105</v>
      </c>
      <c r="AQ21" s="44" t="s">
        <v>396</v>
      </c>
      <c r="AR21" s="54" t="s">
        <v>105</v>
      </c>
      <c r="AS21" s="44" t="s">
        <v>396</v>
      </c>
      <c r="AT21" s="48"/>
      <c r="AU21" s="48"/>
      <c r="AV21" s="48"/>
      <c r="AW21" s="102"/>
      <c r="AX21" s="48"/>
      <c r="AY21" s="48"/>
      <c r="AZ21" s="48"/>
      <c r="BA21" s="48"/>
      <c r="BB21" s="48"/>
      <c r="BC21" s="48"/>
      <c r="BD21" s="48"/>
      <c r="BE21" s="48"/>
      <c r="BF21" s="78"/>
      <c r="BG21" s="78"/>
      <c r="BH21" s="78"/>
      <c r="BI21" s="78"/>
      <c r="BJ21" s="94" t="s">
        <v>485</v>
      </c>
      <c r="BK21" s="44" t="s">
        <v>487</v>
      </c>
      <c r="BL21" s="49"/>
      <c r="BM21" s="49"/>
      <c r="BN21" s="94" t="s">
        <v>796</v>
      </c>
      <c r="BO21" s="34" t="s">
        <v>795</v>
      </c>
      <c r="BP21" s="49"/>
      <c r="BQ21" s="49"/>
      <c r="BR21" s="78"/>
      <c r="BS21" s="78"/>
      <c r="BT21" s="49"/>
      <c r="BU21" s="49"/>
      <c r="BV21" s="102"/>
      <c r="BW21" s="49"/>
      <c r="BX21" s="102"/>
      <c r="BY21" s="49"/>
      <c r="BZ21" s="102"/>
      <c r="CA21" s="49"/>
      <c r="CB21" s="102"/>
      <c r="CC21" s="102"/>
      <c r="CD21" s="102"/>
      <c r="CE21" s="102"/>
      <c r="CF21" s="102"/>
      <c r="CG21" s="102"/>
      <c r="CH21" s="102"/>
      <c r="CI21" s="102"/>
      <c r="CJ21" s="102"/>
      <c r="CK21" s="102"/>
      <c r="CL21" s="78"/>
      <c r="CM21" s="78"/>
      <c r="CN21" s="78"/>
      <c r="CO21" s="78"/>
      <c r="CP21" s="78"/>
      <c r="CQ21" s="78"/>
      <c r="CR21" s="78"/>
      <c r="CS21" s="78"/>
      <c r="CT21" s="48"/>
      <c r="CU21" s="48"/>
      <c r="CV21" s="48"/>
      <c r="CW21" s="48"/>
      <c r="CX21" s="48"/>
      <c r="CY21" s="48"/>
      <c r="CZ21" s="54"/>
      <c r="DA21" s="44"/>
      <c r="DB21" s="54" t="s">
        <v>103</v>
      </c>
      <c r="DC21" s="44" t="s">
        <v>443</v>
      </c>
      <c r="DD21" s="48"/>
      <c r="DE21" s="48"/>
      <c r="DF21" s="48"/>
      <c r="DG21" s="48"/>
      <c r="DH21" s="48"/>
      <c r="DI21" s="48"/>
      <c r="DJ21" s="48"/>
      <c r="DK21" s="48"/>
      <c r="DL21" s="48"/>
      <c r="DM21" s="48"/>
      <c r="DN21" s="48"/>
      <c r="DO21" s="48"/>
      <c r="DP21" s="54" t="s">
        <v>104</v>
      </c>
      <c r="DQ21" s="44" t="s">
        <v>504</v>
      </c>
      <c r="DR21" s="54" t="s">
        <v>104</v>
      </c>
      <c r="DS21" s="44" t="s">
        <v>504</v>
      </c>
      <c r="DT21" s="54" t="s">
        <v>103</v>
      </c>
      <c r="DU21" s="44" t="s">
        <v>804</v>
      </c>
      <c r="DV21" s="54"/>
      <c r="DW21" s="44"/>
      <c r="DX21" s="54"/>
      <c r="DY21" s="44"/>
    </row>
    <row r="22" spans="1:129" ht="75" customHeight="1" x14ac:dyDescent="0.25">
      <c r="A22" s="98" t="s">
        <v>135</v>
      </c>
      <c r="B22" s="36" t="s">
        <v>160</v>
      </c>
      <c r="C22" s="38" t="s">
        <v>161</v>
      </c>
      <c r="D22" s="94"/>
      <c r="E22" s="48"/>
      <c r="F22" s="141" t="s">
        <v>485</v>
      </c>
      <c r="G22" s="135" t="s">
        <v>945</v>
      </c>
      <c r="H22" s="48"/>
      <c r="I22" s="48"/>
      <c r="J22" s="48"/>
      <c r="K22" s="44"/>
      <c r="L22" s="44"/>
      <c r="M22" s="44"/>
      <c r="N22" s="48"/>
      <c r="O22" s="48"/>
      <c r="P22" s="48"/>
      <c r="Q22" s="48"/>
      <c r="R22" s="48"/>
      <c r="S22" s="48"/>
      <c r="T22" s="48"/>
      <c r="U22" s="48"/>
      <c r="V22" s="48"/>
      <c r="W22" s="48"/>
      <c r="X22" s="48"/>
      <c r="Y22" s="48"/>
      <c r="Z22" s="54"/>
      <c r="AA22" s="44"/>
      <c r="AB22" s="48"/>
      <c r="AC22" s="48"/>
      <c r="AD22" s="48"/>
      <c r="AE22" s="48"/>
      <c r="AF22" s="135" t="s">
        <v>485</v>
      </c>
      <c r="AG22" s="135" t="s">
        <v>945</v>
      </c>
      <c r="AH22" s="48"/>
      <c r="AI22" s="48"/>
      <c r="AJ22" s="48"/>
      <c r="AK22" s="48"/>
      <c r="AL22" s="48"/>
      <c r="AM22" s="48"/>
      <c r="AN22" s="54" t="s">
        <v>103</v>
      </c>
      <c r="AO22" s="44" t="s">
        <v>388</v>
      </c>
      <c r="AP22" s="54" t="s">
        <v>103</v>
      </c>
      <c r="AQ22" s="44" t="s">
        <v>397</v>
      </c>
      <c r="AR22" s="54" t="s">
        <v>103</v>
      </c>
      <c r="AS22" s="44" t="s">
        <v>402</v>
      </c>
      <c r="AT22" s="48"/>
      <c r="AU22" s="48"/>
      <c r="AV22" s="48"/>
      <c r="AW22" s="102"/>
      <c r="AX22" s="48"/>
      <c r="AY22" s="48"/>
      <c r="AZ22" s="48"/>
      <c r="BA22" s="48"/>
      <c r="BB22" s="48"/>
      <c r="BC22" s="48"/>
      <c r="BD22" s="48"/>
      <c r="BE22" s="48"/>
      <c r="BF22" s="78"/>
      <c r="BG22" s="78"/>
      <c r="BH22" s="78"/>
      <c r="BI22" s="78"/>
      <c r="BJ22" s="108" t="s">
        <v>485</v>
      </c>
      <c r="BK22" s="44" t="s">
        <v>487</v>
      </c>
      <c r="BL22" s="49"/>
      <c r="BM22" s="49"/>
      <c r="BN22" s="94" t="s">
        <v>103</v>
      </c>
      <c r="BO22" s="34" t="s">
        <v>556</v>
      </c>
      <c r="BP22" s="49"/>
      <c r="BQ22" s="49"/>
      <c r="BR22" s="78"/>
      <c r="BS22" s="78"/>
      <c r="BT22" s="49"/>
      <c r="BU22" s="49"/>
      <c r="BV22" s="102"/>
      <c r="BW22" s="49"/>
      <c r="BX22" s="102"/>
      <c r="BY22" s="49"/>
      <c r="BZ22" s="102"/>
      <c r="CA22" s="49"/>
      <c r="CB22" s="102"/>
      <c r="CC22" s="102"/>
      <c r="CD22" s="102"/>
      <c r="CE22" s="102"/>
      <c r="CF22" s="102"/>
      <c r="CG22" s="102"/>
      <c r="CH22" s="102"/>
      <c r="CI22" s="102"/>
      <c r="CJ22" s="102"/>
      <c r="CK22" s="102"/>
      <c r="CL22" s="78"/>
      <c r="CM22" s="78"/>
      <c r="CN22" s="78"/>
      <c r="CO22" s="78"/>
      <c r="CP22" s="78"/>
      <c r="CQ22" s="78"/>
      <c r="CR22" s="78"/>
      <c r="CS22" s="78"/>
      <c r="CT22" s="48"/>
      <c r="CU22" s="48"/>
      <c r="CV22" s="48"/>
      <c r="CW22" s="48"/>
      <c r="CX22" s="48"/>
      <c r="CY22" s="48"/>
      <c r="CZ22" s="54"/>
      <c r="DA22" s="44"/>
      <c r="DB22" s="54" t="s">
        <v>104</v>
      </c>
      <c r="DC22" s="44" t="s">
        <v>448</v>
      </c>
      <c r="DD22" s="48"/>
      <c r="DE22" s="48"/>
      <c r="DF22" s="48"/>
      <c r="DG22" s="48"/>
      <c r="DH22" s="48"/>
      <c r="DI22" s="48"/>
      <c r="DJ22" s="48"/>
      <c r="DK22" s="48"/>
      <c r="DL22" s="48"/>
      <c r="DM22" s="48"/>
      <c r="DN22" s="48"/>
      <c r="DO22" s="48"/>
      <c r="DP22" s="54" t="s">
        <v>105</v>
      </c>
      <c r="DQ22" s="44" t="s">
        <v>477</v>
      </c>
      <c r="DR22" s="54" t="s">
        <v>105</v>
      </c>
      <c r="DS22" s="44" t="s">
        <v>477</v>
      </c>
      <c r="DT22" s="54" t="s">
        <v>103</v>
      </c>
      <c r="DU22" s="44" t="s">
        <v>805</v>
      </c>
      <c r="DV22" s="54"/>
      <c r="DW22" s="44"/>
      <c r="DX22" s="54"/>
      <c r="DY22" s="44"/>
    </row>
    <row r="23" spans="1:129" ht="36" customHeight="1" x14ac:dyDescent="0.25">
      <c r="A23" s="98" t="s">
        <v>136</v>
      </c>
      <c r="B23" s="35" t="s">
        <v>162</v>
      </c>
      <c r="C23" s="37" t="s">
        <v>163</v>
      </c>
      <c r="D23" s="52"/>
      <c r="E23" s="48"/>
      <c r="F23" s="141" t="s">
        <v>103</v>
      </c>
      <c r="G23" s="135" t="s">
        <v>946</v>
      </c>
      <c r="H23" s="48"/>
      <c r="I23" s="48"/>
      <c r="J23" s="48"/>
      <c r="K23" s="44"/>
      <c r="L23" s="44"/>
      <c r="M23" s="44"/>
      <c r="N23" s="48"/>
      <c r="O23" s="48"/>
      <c r="P23" s="48"/>
      <c r="Q23" s="48"/>
      <c r="R23" s="48"/>
      <c r="S23" s="48"/>
      <c r="T23" s="48"/>
      <c r="U23" s="48"/>
      <c r="V23" s="48"/>
      <c r="W23" s="48"/>
      <c r="X23" s="48"/>
      <c r="Y23" s="48"/>
      <c r="Z23" s="54"/>
      <c r="AA23" s="44"/>
      <c r="AB23" s="48"/>
      <c r="AC23" s="48"/>
      <c r="AD23" s="48"/>
      <c r="AE23" s="48"/>
      <c r="AF23" s="135" t="s">
        <v>103</v>
      </c>
      <c r="AG23" s="135" t="s">
        <v>934</v>
      </c>
      <c r="AH23" s="48"/>
      <c r="AI23" s="48"/>
      <c r="AJ23" s="48"/>
      <c r="AK23" s="48"/>
      <c r="AL23" s="48"/>
      <c r="AM23" s="48"/>
      <c r="AN23" s="54" t="s">
        <v>103</v>
      </c>
      <c r="AO23" s="44" t="s">
        <v>389</v>
      </c>
      <c r="AP23" s="54" t="s">
        <v>103</v>
      </c>
      <c r="AQ23" s="44" t="s">
        <v>389</v>
      </c>
      <c r="AR23" s="54" t="s">
        <v>103</v>
      </c>
      <c r="AS23" s="44" t="s">
        <v>389</v>
      </c>
      <c r="AT23" s="48"/>
      <c r="AU23" s="48"/>
      <c r="AV23" s="48"/>
      <c r="AW23" s="102"/>
      <c r="AX23" s="48"/>
      <c r="AY23" s="48"/>
      <c r="AZ23" s="48"/>
      <c r="BA23" s="48"/>
      <c r="BB23" s="48"/>
      <c r="BC23" s="48"/>
      <c r="BD23" s="48"/>
      <c r="BE23" s="48"/>
      <c r="BF23" s="78"/>
      <c r="BG23" s="78"/>
      <c r="BH23" s="78"/>
      <c r="BI23" s="78"/>
      <c r="BJ23" s="67" t="s">
        <v>103</v>
      </c>
      <c r="BK23" s="44" t="s">
        <v>489</v>
      </c>
      <c r="BL23" s="49"/>
      <c r="BM23" s="49"/>
      <c r="BN23" s="67" t="s">
        <v>103</v>
      </c>
      <c r="BO23" s="34" t="s">
        <v>557</v>
      </c>
      <c r="BP23" s="49"/>
      <c r="BQ23" s="49"/>
      <c r="BR23" s="78"/>
      <c r="BS23" s="78"/>
      <c r="BT23" s="49"/>
      <c r="BU23" s="49"/>
      <c r="BV23" s="102"/>
      <c r="BW23" s="49"/>
      <c r="BX23" s="102"/>
      <c r="BY23" s="49"/>
      <c r="BZ23" s="102"/>
      <c r="CA23" s="49"/>
      <c r="CB23" s="102"/>
      <c r="CC23" s="102"/>
      <c r="CD23" s="102"/>
      <c r="CE23" s="102"/>
      <c r="CF23" s="102"/>
      <c r="CG23" s="102"/>
      <c r="CH23" s="102"/>
      <c r="CI23" s="102"/>
      <c r="CJ23" s="102"/>
      <c r="CK23" s="102"/>
      <c r="CL23" s="78"/>
      <c r="CM23" s="78"/>
      <c r="CN23" s="78"/>
      <c r="CO23" s="78"/>
      <c r="CP23" s="78"/>
      <c r="CQ23" s="78"/>
      <c r="CR23" s="78"/>
      <c r="CS23" s="78"/>
      <c r="CT23" s="48"/>
      <c r="CU23" s="48"/>
      <c r="CV23" s="48"/>
      <c r="CW23" s="48"/>
      <c r="CX23" s="48"/>
      <c r="CY23" s="48"/>
      <c r="CZ23" s="54"/>
      <c r="DA23" s="44"/>
      <c r="DB23" s="54" t="s">
        <v>103</v>
      </c>
      <c r="DC23" s="44" t="s">
        <v>444</v>
      </c>
      <c r="DD23" s="48"/>
      <c r="DE23" s="48"/>
      <c r="DF23" s="48"/>
      <c r="DG23" s="48"/>
      <c r="DH23" s="48"/>
      <c r="DI23" s="48"/>
      <c r="DJ23" s="48"/>
      <c r="DK23" s="48"/>
      <c r="DL23" s="48"/>
      <c r="DM23" s="48"/>
      <c r="DN23" s="48"/>
      <c r="DO23" s="48"/>
      <c r="DP23" s="54" t="s">
        <v>103</v>
      </c>
      <c r="DQ23" s="44" t="s">
        <v>478</v>
      </c>
      <c r="DR23" s="54" t="s">
        <v>103</v>
      </c>
      <c r="DS23" s="44" t="s">
        <v>478</v>
      </c>
      <c r="DT23" s="54" t="s">
        <v>103</v>
      </c>
      <c r="DU23" s="44" t="s">
        <v>806</v>
      </c>
      <c r="DV23" s="54"/>
      <c r="DW23" s="44"/>
      <c r="DX23" s="54"/>
      <c r="DY23" s="44"/>
    </row>
    <row r="24" spans="1:129" ht="81.75" customHeight="1" x14ac:dyDescent="0.25">
      <c r="A24" s="98" t="s">
        <v>137</v>
      </c>
      <c r="B24" s="36" t="s">
        <v>164</v>
      </c>
      <c r="C24" s="38" t="s">
        <v>115</v>
      </c>
      <c r="D24" s="94"/>
      <c r="E24" s="48"/>
      <c r="F24" s="141" t="s">
        <v>103</v>
      </c>
      <c r="G24" s="135" t="s">
        <v>935</v>
      </c>
      <c r="H24" s="48"/>
      <c r="I24" s="48"/>
      <c r="J24" s="48"/>
      <c r="K24" s="44"/>
      <c r="L24" s="44"/>
      <c r="M24" s="44"/>
      <c r="N24" s="48"/>
      <c r="O24" s="48"/>
      <c r="P24" s="48"/>
      <c r="Q24" s="48"/>
      <c r="R24" s="48"/>
      <c r="S24" s="48"/>
      <c r="T24" s="48"/>
      <c r="U24" s="48"/>
      <c r="V24" s="48"/>
      <c r="W24" s="48"/>
      <c r="X24" s="48"/>
      <c r="Y24" s="48"/>
      <c r="Z24" s="54"/>
      <c r="AA24" s="44"/>
      <c r="AB24" s="48"/>
      <c r="AC24" s="48"/>
      <c r="AD24" s="48"/>
      <c r="AE24" s="48"/>
      <c r="AF24" s="135" t="s">
        <v>103</v>
      </c>
      <c r="AG24" s="135" t="s">
        <v>935</v>
      </c>
      <c r="AH24" s="48"/>
      <c r="AI24" s="48"/>
      <c r="AJ24" s="48"/>
      <c r="AK24" s="48"/>
      <c r="AL24" s="48"/>
      <c r="AM24" s="48"/>
      <c r="AN24" s="54" t="s">
        <v>105</v>
      </c>
      <c r="AO24" s="44" t="s">
        <v>390</v>
      </c>
      <c r="AP24" s="54" t="s">
        <v>103</v>
      </c>
      <c r="AQ24" s="44" t="s">
        <v>398</v>
      </c>
      <c r="AR24" s="54" t="s">
        <v>103</v>
      </c>
      <c r="AS24" s="44" t="s">
        <v>398</v>
      </c>
      <c r="AT24" s="48"/>
      <c r="AU24" s="48"/>
      <c r="AV24" s="48"/>
      <c r="AW24" s="102"/>
      <c r="AX24" s="48"/>
      <c r="AY24" s="48"/>
      <c r="AZ24" s="48"/>
      <c r="BA24" s="48"/>
      <c r="BB24" s="48"/>
      <c r="BC24" s="48"/>
      <c r="BD24" s="48"/>
      <c r="BE24" s="48"/>
      <c r="BF24" s="78"/>
      <c r="BG24" s="78"/>
      <c r="BH24" s="78"/>
      <c r="BI24" s="78"/>
      <c r="BJ24" s="94" t="s">
        <v>103</v>
      </c>
      <c r="BK24" s="44" t="s">
        <v>490</v>
      </c>
      <c r="BL24" s="49"/>
      <c r="BM24" s="49"/>
      <c r="BN24" s="94" t="s">
        <v>103</v>
      </c>
      <c r="BO24" s="80" t="s">
        <v>558</v>
      </c>
      <c r="BP24" s="49"/>
      <c r="BQ24" s="49"/>
      <c r="BR24" s="78"/>
      <c r="BS24" s="78"/>
      <c r="BT24" s="49"/>
      <c r="BU24" s="49"/>
      <c r="BV24" s="102"/>
      <c r="BW24" s="49"/>
      <c r="BX24" s="102"/>
      <c r="BY24" s="49"/>
      <c r="BZ24" s="102"/>
      <c r="CA24" s="49"/>
      <c r="CB24" s="102"/>
      <c r="CC24" s="102"/>
      <c r="CD24" s="102"/>
      <c r="CE24" s="102"/>
      <c r="CF24" s="102"/>
      <c r="CG24" s="102"/>
      <c r="CH24" s="102"/>
      <c r="CI24" s="102"/>
      <c r="CJ24" s="102"/>
      <c r="CK24" s="102"/>
      <c r="CL24" s="78"/>
      <c r="CM24" s="78"/>
      <c r="CN24" s="78"/>
      <c r="CO24" s="78"/>
      <c r="CP24" s="78"/>
      <c r="CQ24" s="78"/>
      <c r="CR24" s="78"/>
      <c r="CS24" s="78"/>
      <c r="CT24" s="48"/>
      <c r="CU24" s="48"/>
      <c r="CV24" s="48"/>
      <c r="CW24" s="48"/>
      <c r="CX24" s="48"/>
      <c r="CY24" s="48"/>
      <c r="CZ24" s="54"/>
      <c r="DA24" s="44"/>
      <c r="DB24" s="54" t="s">
        <v>103</v>
      </c>
      <c r="DC24" s="44" t="s">
        <v>449</v>
      </c>
      <c r="DD24" s="48"/>
      <c r="DE24" s="48"/>
      <c r="DF24" s="48"/>
      <c r="DG24" s="48"/>
      <c r="DH24" s="48"/>
      <c r="DI24" s="48"/>
      <c r="DJ24" s="48"/>
      <c r="DK24" s="48"/>
      <c r="DL24" s="48"/>
      <c r="DM24" s="48"/>
      <c r="DN24" s="48"/>
      <c r="DO24" s="48"/>
      <c r="DP24" s="54" t="s">
        <v>104</v>
      </c>
      <c r="DQ24" s="44" t="s">
        <v>479</v>
      </c>
      <c r="DR24" s="54" t="s">
        <v>104</v>
      </c>
      <c r="DS24" s="44" t="s">
        <v>479</v>
      </c>
      <c r="DT24" s="54" t="s">
        <v>103</v>
      </c>
      <c r="DU24" s="44" t="s">
        <v>807</v>
      </c>
      <c r="DV24" s="54"/>
      <c r="DW24" s="44"/>
      <c r="DX24" s="54"/>
      <c r="DY24" s="44"/>
    </row>
    <row r="25" spans="1:129" ht="23.25" customHeight="1" x14ac:dyDescent="0.25">
      <c r="A25" s="98"/>
      <c r="B25" s="59" t="s">
        <v>165</v>
      </c>
      <c r="C25" s="60"/>
      <c r="D25" s="60"/>
      <c r="E25" s="60"/>
      <c r="F25" s="72"/>
      <c r="G25" s="72"/>
      <c r="H25" s="72"/>
      <c r="I25" s="72"/>
      <c r="J25" s="72"/>
      <c r="K25" s="86"/>
      <c r="L25" s="86"/>
      <c r="M25" s="86"/>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c r="BA25" s="72"/>
      <c r="BB25" s="72"/>
      <c r="BC25" s="72"/>
      <c r="BD25" s="72"/>
      <c r="BE25" s="72"/>
      <c r="BF25" s="72"/>
      <c r="BG25" s="72"/>
      <c r="BH25" s="72"/>
      <c r="BI25" s="72"/>
      <c r="BJ25" s="72"/>
      <c r="BK25" s="72"/>
      <c r="BL25" s="72"/>
      <c r="BM25" s="72"/>
      <c r="BN25" s="72"/>
      <c r="BO25" s="72"/>
      <c r="BP25" s="72"/>
      <c r="BQ25" s="72"/>
      <c r="BR25" s="72"/>
      <c r="BS25" s="72"/>
      <c r="BT25" s="72"/>
      <c r="BU25" s="72"/>
      <c r="BV25" s="72"/>
      <c r="BW25" s="72"/>
      <c r="BX25" s="72"/>
      <c r="BY25" s="72"/>
      <c r="BZ25" s="72"/>
      <c r="CA25" s="72"/>
      <c r="CB25" s="72"/>
      <c r="CC25" s="72"/>
      <c r="CD25" s="72"/>
      <c r="CE25" s="72"/>
      <c r="CF25" s="72"/>
      <c r="CG25" s="72"/>
      <c r="CH25" s="72"/>
      <c r="CI25" s="72"/>
      <c r="CJ25" s="72"/>
      <c r="CK25" s="72"/>
      <c r="CL25" s="72"/>
      <c r="CM25" s="72"/>
      <c r="CN25" s="72"/>
      <c r="CO25" s="72"/>
      <c r="CP25" s="72"/>
      <c r="CQ25" s="72"/>
      <c r="CR25" s="72"/>
      <c r="CS25" s="72"/>
      <c r="CT25" s="72"/>
      <c r="CU25" s="72"/>
      <c r="CV25" s="72"/>
      <c r="CW25" s="72"/>
      <c r="CX25" s="72"/>
      <c r="CY25" s="72"/>
      <c r="CZ25" s="72"/>
      <c r="DA25" s="72"/>
      <c r="DB25" s="72"/>
      <c r="DC25" s="72"/>
      <c r="DD25" s="72"/>
      <c r="DE25" s="72"/>
      <c r="DF25" s="72"/>
      <c r="DG25" s="72"/>
      <c r="DH25" s="72"/>
      <c r="DI25" s="72"/>
      <c r="DJ25" s="72"/>
      <c r="DK25" s="72"/>
      <c r="DL25" s="72"/>
      <c r="DM25" s="72"/>
      <c r="DN25" s="72"/>
      <c r="DO25" s="72"/>
      <c r="DP25" s="72"/>
      <c r="DQ25" s="72"/>
      <c r="DR25" s="72"/>
      <c r="DS25" s="72"/>
      <c r="DT25" s="72"/>
      <c r="DU25" s="72"/>
      <c r="DV25" s="72"/>
      <c r="DW25" s="72"/>
      <c r="DX25" s="72"/>
      <c r="DY25" s="72"/>
    </row>
    <row r="26" spans="1:129" ht="49.5" customHeight="1" x14ac:dyDescent="0.25">
      <c r="A26" s="98" t="s">
        <v>167</v>
      </c>
      <c r="B26" s="36" t="s">
        <v>166</v>
      </c>
      <c r="C26" s="62"/>
      <c r="D26" s="61"/>
      <c r="E26" s="101"/>
      <c r="F26" s="61"/>
      <c r="G26" s="73"/>
      <c r="H26" s="73"/>
      <c r="I26" s="73"/>
      <c r="J26" s="73"/>
      <c r="K26" s="103"/>
      <c r="L26" s="143"/>
      <c r="M26" s="143"/>
      <c r="N26" s="73"/>
      <c r="O26" s="73"/>
      <c r="P26" s="73"/>
      <c r="Q26" s="73"/>
      <c r="R26" s="73"/>
      <c r="S26" s="73"/>
      <c r="T26" s="73"/>
      <c r="U26" s="73"/>
      <c r="V26" s="73"/>
      <c r="W26" s="73"/>
      <c r="X26" s="73"/>
      <c r="Y26" s="73"/>
      <c r="Z26" s="73"/>
      <c r="AA26" s="73"/>
      <c r="AB26" s="73"/>
      <c r="AC26" s="73"/>
      <c r="AD26" s="73"/>
      <c r="AE26" s="73"/>
      <c r="AF26" s="142"/>
      <c r="AG26" s="142"/>
      <c r="AH26" s="73"/>
      <c r="AI26" s="73"/>
      <c r="AJ26" s="73"/>
      <c r="AK26" s="73"/>
      <c r="AL26" s="73"/>
      <c r="AM26" s="73"/>
      <c r="AN26" s="73"/>
      <c r="AO26" s="34"/>
      <c r="AP26" s="73"/>
      <c r="AQ26" s="34"/>
      <c r="AR26" s="73"/>
      <c r="AS26" s="34"/>
      <c r="AT26" s="73"/>
      <c r="AU26" s="34"/>
      <c r="AV26" s="34"/>
      <c r="AW26" s="34"/>
      <c r="AX26" s="73"/>
      <c r="AY26" s="34"/>
      <c r="AZ26" s="73"/>
      <c r="BA26" s="34"/>
      <c r="BB26" s="73"/>
      <c r="BC26" s="34"/>
      <c r="BD26" s="73"/>
      <c r="BE26" s="34"/>
      <c r="BF26" s="34"/>
      <c r="BG26" s="34"/>
      <c r="BH26" s="34"/>
      <c r="BI26" s="34"/>
      <c r="BJ26" s="34"/>
      <c r="BK26" s="34"/>
      <c r="BL26" s="34"/>
      <c r="BM26" s="34"/>
      <c r="BN26" s="34"/>
      <c r="BO26" s="34"/>
      <c r="BP26" s="34"/>
      <c r="BQ26" s="34"/>
      <c r="BR26" s="34"/>
      <c r="BS26" s="34"/>
      <c r="BT26" s="34"/>
      <c r="BU26" s="34"/>
      <c r="BV26" s="104"/>
      <c r="BW26" s="34"/>
      <c r="BX26" s="104"/>
      <c r="BY26" s="34"/>
      <c r="BZ26" s="34"/>
      <c r="CA26" s="34"/>
      <c r="CB26" s="34"/>
      <c r="CC26" s="34"/>
      <c r="CD26" s="34"/>
      <c r="CE26" s="34"/>
      <c r="CF26" s="34"/>
      <c r="CG26" s="34"/>
      <c r="CH26" s="34"/>
      <c r="CI26" s="34"/>
      <c r="CJ26" s="34"/>
      <c r="CK26" s="34"/>
      <c r="CL26" s="34"/>
      <c r="CM26" s="34"/>
      <c r="CN26" s="34"/>
      <c r="CO26" s="34"/>
      <c r="CP26" s="34"/>
      <c r="CQ26" s="34"/>
      <c r="CR26" s="34"/>
      <c r="CS26" s="34"/>
      <c r="CT26" s="73"/>
      <c r="CU26" s="34"/>
      <c r="CV26" s="73"/>
      <c r="CW26" s="34"/>
      <c r="CX26" s="73"/>
      <c r="CY26" s="34"/>
      <c r="CZ26" s="73"/>
      <c r="DA26" s="34"/>
      <c r="DB26" s="73"/>
      <c r="DC26" s="34"/>
      <c r="DD26" s="73"/>
      <c r="DE26" s="34"/>
      <c r="DF26" s="73"/>
      <c r="DG26" s="34"/>
      <c r="DH26" s="73"/>
      <c r="DI26" s="34"/>
      <c r="DJ26" s="73"/>
      <c r="DK26" s="34"/>
      <c r="DL26" s="73"/>
      <c r="DM26" s="34"/>
      <c r="DN26" s="73"/>
      <c r="DO26" s="34"/>
      <c r="DP26" s="73"/>
      <c r="DQ26" s="34"/>
      <c r="DR26" s="73"/>
      <c r="DS26" s="34"/>
      <c r="DT26" s="73"/>
      <c r="DU26" s="34"/>
      <c r="DV26" s="73"/>
      <c r="DW26" s="34"/>
      <c r="DX26" s="73"/>
      <c r="DY26" s="34"/>
    </row>
    <row r="27" spans="1:129" ht="63" customHeight="1" x14ac:dyDescent="0.25">
      <c r="A27" s="98" t="s">
        <v>168</v>
      </c>
      <c r="B27" s="36" t="s">
        <v>169</v>
      </c>
      <c r="C27" s="38" t="s">
        <v>189</v>
      </c>
      <c r="D27" s="94">
        <v>5</v>
      </c>
      <c r="E27" s="48" t="s">
        <v>723</v>
      </c>
      <c r="F27" s="90">
        <v>5</v>
      </c>
      <c r="G27" s="48" t="s">
        <v>723</v>
      </c>
      <c r="H27" s="90">
        <v>4</v>
      </c>
      <c r="I27" s="48" t="s">
        <v>723</v>
      </c>
      <c r="J27" s="94">
        <v>5</v>
      </c>
      <c r="K27" s="91" t="s">
        <v>305</v>
      </c>
      <c r="L27" s="144">
        <v>5</v>
      </c>
      <c r="M27" s="145" t="s">
        <v>955</v>
      </c>
      <c r="N27" s="94">
        <v>4</v>
      </c>
      <c r="O27" s="48" t="s">
        <v>770</v>
      </c>
      <c r="P27" s="94">
        <v>4</v>
      </c>
      <c r="Q27" s="48" t="s">
        <v>770</v>
      </c>
      <c r="R27" s="94">
        <v>4</v>
      </c>
      <c r="S27" s="48" t="s">
        <v>770</v>
      </c>
      <c r="T27" s="90">
        <v>5</v>
      </c>
      <c r="U27" s="48" t="s">
        <v>770</v>
      </c>
      <c r="V27" s="90">
        <v>5</v>
      </c>
      <c r="W27" s="48" t="s">
        <v>336</v>
      </c>
      <c r="X27" s="90">
        <v>5</v>
      </c>
      <c r="Y27" s="48" t="s">
        <v>336</v>
      </c>
      <c r="Z27" s="94">
        <v>5</v>
      </c>
      <c r="AA27" s="48" t="s">
        <v>336</v>
      </c>
      <c r="AB27" s="94">
        <v>4</v>
      </c>
      <c r="AC27" s="48" t="s">
        <v>734</v>
      </c>
      <c r="AD27" s="54">
        <v>4</v>
      </c>
      <c r="AE27" s="91" t="s">
        <v>841</v>
      </c>
      <c r="AF27" s="141">
        <v>5</v>
      </c>
      <c r="AG27" s="135" t="s">
        <v>936</v>
      </c>
      <c r="AH27" s="94">
        <v>5</v>
      </c>
      <c r="AI27" s="48" t="s">
        <v>736</v>
      </c>
      <c r="AJ27" s="94">
        <v>4</v>
      </c>
      <c r="AK27" s="48" t="s">
        <v>736</v>
      </c>
      <c r="AL27" s="94">
        <v>4</v>
      </c>
      <c r="AM27" s="48" t="s">
        <v>736</v>
      </c>
      <c r="AN27" s="94">
        <v>5</v>
      </c>
      <c r="AO27" s="48" t="s">
        <v>736</v>
      </c>
      <c r="AP27" s="94">
        <v>5</v>
      </c>
      <c r="AQ27" s="48" t="s">
        <v>736</v>
      </c>
      <c r="AR27" s="94">
        <v>5</v>
      </c>
      <c r="AS27" s="48" t="s">
        <v>740</v>
      </c>
      <c r="AT27" s="94">
        <v>5</v>
      </c>
      <c r="AU27" s="48" t="s">
        <v>723</v>
      </c>
      <c r="AV27" s="94">
        <v>5</v>
      </c>
      <c r="AW27" s="88" t="s">
        <v>313</v>
      </c>
      <c r="AX27" s="94">
        <v>4</v>
      </c>
      <c r="AY27" s="48" t="s">
        <v>741</v>
      </c>
      <c r="AZ27" s="94">
        <v>5</v>
      </c>
      <c r="BA27" s="48" t="s">
        <v>742</v>
      </c>
      <c r="BB27" s="94">
        <v>5</v>
      </c>
      <c r="BC27" s="48" t="s">
        <v>742</v>
      </c>
      <c r="BD27" s="94">
        <v>5</v>
      </c>
      <c r="BE27" s="48" t="s">
        <v>742</v>
      </c>
      <c r="BF27" s="94">
        <v>5</v>
      </c>
      <c r="BG27" s="78" t="s">
        <v>743</v>
      </c>
      <c r="BH27" s="94">
        <v>5</v>
      </c>
      <c r="BI27" s="78" t="s">
        <v>745</v>
      </c>
      <c r="BJ27" s="94">
        <v>5</v>
      </c>
      <c r="BK27" s="92" t="s">
        <v>312</v>
      </c>
      <c r="BL27" s="94">
        <v>5</v>
      </c>
      <c r="BM27" s="92" t="s">
        <v>746</v>
      </c>
      <c r="BN27" s="94">
        <v>3</v>
      </c>
      <c r="BO27" s="92" t="s">
        <v>849</v>
      </c>
      <c r="BP27" s="94">
        <v>5</v>
      </c>
      <c r="BQ27" s="92" t="s">
        <v>749</v>
      </c>
      <c r="BR27" s="94">
        <v>5</v>
      </c>
      <c r="BS27" s="88" t="s">
        <v>760</v>
      </c>
      <c r="BT27" s="94">
        <v>5</v>
      </c>
      <c r="BU27" s="92" t="s">
        <v>750</v>
      </c>
      <c r="BV27" s="95">
        <v>5</v>
      </c>
      <c r="BW27" s="93" t="s">
        <v>752</v>
      </c>
      <c r="BX27" s="94">
        <v>5</v>
      </c>
      <c r="BY27" s="93" t="s">
        <v>752</v>
      </c>
      <c r="BZ27" s="94">
        <v>5</v>
      </c>
      <c r="CA27" s="93" t="s">
        <v>752</v>
      </c>
      <c r="CB27" s="94">
        <v>5</v>
      </c>
      <c r="CC27" s="88" t="s">
        <v>496</v>
      </c>
      <c r="CD27" s="94">
        <v>5</v>
      </c>
      <c r="CE27" s="88" t="s">
        <v>313</v>
      </c>
      <c r="CF27" s="94">
        <v>5</v>
      </c>
      <c r="CG27" s="88" t="s">
        <v>313</v>
      </c>
      <c r="CH27" s="94">
        <v>5</v>
      </c>
      <c r="CI27" s="88" t="s">
        <v>313</v>
      </c>
      <c r="CJ27" s="94">
        <v>5</v>
      </c>
      <c r="CK27" s="88" t="s">
        <v>313</v>
      </c>
      <c r="CL27" s="94">
        <v>5</v>
      </c>
      <c r="CM27" s="92" t="s">
        <v>757</v>
      </c>
      <c r="CN27" s="94">
        <v>5</v>
      </c>
      <c r="CO27" s="92" t="s">
        <v>756</v>
      </c>
      <c r="CP27" s="94">
        <v>4</v>
      </c>
      <c r="CQ27" s="88" t="s">
        <v>759</v>
      </c>
      <c r="CR27" s="94">
        <v>5</v>
      </c>
      <c r="CS27" s="92" t="s">
        <v>758</v>
      </c>
      <c r="CT27" s="90">
        <v>5</v>
      </c>
      <c r="CU27" s="48" t="s">
        <v>726</v>
      </c>
      <c r="CV27" s="94">
        <v>4</v>
      </c>
      <c r="CW27" s="48" t="s">
        <v>856</v>
      </c>
      <c r="CX27" s="94">
        <v>4</v>
      </c>
      <c r="CY27" s="48" t="s">
        <v>764</v>
      </c>
      <c r="CZ27" s="90">
        <v>4</v>
      </c>
      <c r="DA27" s="48" t="s">
        <v>859</v>
      </c>
      <c r="DB27" s="90">
        <v>3</v>
      </c>
      <c r="DC27" s="48" t="s">
        <v>859</v>
      </c>
      <c r="DD27" s="94">
        <v>5</v>
      </c>
      <c r="DE27" s="48" t="s">
        <v>767</v>
      </c>
      <c r="DF27" s="94">
        <v>5</v>
      </c>
      <c r="DG27" s="48" t="s">
        <v>769</v>
      </c>
      <c r="DH27" s="94">
        <v>5</v>
      </c>
      <c r="DI27" s="48" t="s">
        <v>769</v>
      </c>
      <c r="DJ27" s="94">
        <v>5</v>
      </c>
      <c r="DK27" s="48" t="s">
        <v>765</v>
      </c>
      <c r="DL27" s="94">
        <v>5</v>
      </c>
      <c r="DM27" s="48" t="s">
        <v>765</v>
      </c>
      <c r="DN27" s="94">
        <v>5</v>
      </c>
      <c r="DO27" s="48" t="s">
        <v>765</v>
      </c>
      <c r="DP27" s="94">
        <v>5</v>
      </c>
      <c r="DQ27" s="48" t="s">
        <v>769</v>
      </c>
      <c r="DR27" s="94">
        <v>5</v>
      </c>
      <c r="DS27" s="48" t="s">
        <v>769</v>
      </c>
      <c r="DT27" s="108">
        <v>3</v>
      </c>
      <c r="DU27" s="48" t="s">
        <v>808</v>
      </c>
      <c r="DV27" s="108">
        <v>4</v>
      </c>
      <c r="DW27" s="48" t="s">
        <v>808</v>
      </c>
      <c r="DX27" s="108">
        <v>3</v>
      </c>
      <c r="DY27" s="48" t="s">
        <v>808</v>
      </c>
    </row>
    <row r="28" spans="1:129" ht="62.25" customHeight="1" x14ac:dyDescent="0.25">
      <c r="A28" s="105" t="s">
        <v>173</v>
      </c>
      <c r="B28" s="42" t="s">
        <v>170</v>
      </c>
      <c r="C28" s="38" t="s">
        <v>171</v>
      </c>
      <c r="D28" s="94">
        <v>3</v>
      </c>
      <c r="E28" s="48" t="s">
        <v>724</v>
      </c>
      <c r="F28" s="94">
        <v>4</v>
      </c>
      <c r="G28" s="48" t="s">
        <v>724</v>
      </c>
      <c r="H28" s="94">
        <v>3</v>
      </c>
      <c r="I28" s="48" t="s">
        <v>724</v>
      </c>
      <c r="J28" s="94">
        <v>5</v>
      </c>
      <c r="K28" s="91" t="s">
        <v>306</v>
      </c>
      <c r="L28" s="144">
        <v>5</v>
      </c>
      <c r="M28" s="145" t="s">
        <v>306</v>
      </c>
      <c r="N28" s="94" t="s">
        <v>791</v>
      </c>
      <c r="O28" s="48" t="s">
        <v>727</v>
      </c>
      <c r="P28" s="94" t="s">
        <v>791</v>
      </c>
      <c r="Q28" s="48" t="s">
        <v>727</v>
      </c>
      <c r="R28" s="90" t="s">
        <v>791</v>
      </c>
      <c r="S28" s="48" t="s">
        <v>727</v>
      </c>
      <c r="T28" s="90" t="s">
        <v>791</v>
      </c>
      <c r="U28" s="48" t="s">
        <v>727</v>
      </c>
      <c r="V28" s="90">
        <v>3</v>
      </c>
      <c r="W28" s="48" t="s">
        <v>731</v>
      </c>
      <c r="X28" s="90" t="s">
        <v>791</v>
      </c>
      <c r="Y28" s="48" t="s">
        <v>727</v>
      </c>
      <c r="Z28" s="94" t="s">
        <v>791</v>
      </c>
      <c r="AA28" s="48" t="s">
        <v>727</v>
      </c>
      <c r="AB28" s="90">
        <v>5</v>
      </c>
      <c r="AC28" s="48" t="s">
        <v>733</v>
      </c>
      <c r="AD28" s="54">
        <v>2</v>
      </c>
      <c r="AE28" s="91" t="s">
        <v>842</v>
      </c>
      <c r="AF28" s="141">
        <v>4</v>
      </c>
      <c r="AG28" s="135" t="s">
        <v>937</v>
      </c>
      <c r="AH28" s="90">
        <v>5</v>
      </c>
      <c r="AI28" s="48" t="s">
        <v>843</v>
      </c>
      <c r="AJ28" s="90">
        <v>4</v>
      </c>
      <c r="AK28" s="48" t="s">
        <v>739</v>
      </c>
      <c r="AL28" s="90" t="s">
        <v>791</v>
      </c>
      <c r="AM28" s="48" t="s">
        <v>727</v>
      </c>
      <c r="AN28" s="108" t="s">
        <v>791</v>
      </c>
      <c r="AO28" s="48" t="s">
        <v>727</v>
      </c>
      <c r="AP28" s="94">
        <v>2</v>
      </c>
      <c r="AQ28" s="48" t="s">
        <v>845</v>
      </c>
      <c r="AR28" s="108">
        <v>2</v>
      </c>
      <c r="AS28" s="48" t="s">
        <v>845</v>
      </c>
      <c r="AT28" s="94">
        <v>4</v>
      </c>
      <c r="AU28" s="48" t="s">
        <v>724</v>
      </c>
      <c r="AV28" s="94">
        <v>4</v>
      </c>
      <c r="AW28" s="88" t="s">
        <v>500</v>
      </c>
      <c r="AX28" s="94">
        <v>4</v>
      </c>
      <c r="AY28" s="48" t="s">
        <v>724</v>
      </c>
      <c r="AZ28" s="94">
        <v>2</v>
      </c>
      <c r="BA28" s="48" t="s">
        <v>724</v>
      </c>
      <c r="BB28" s="94">
        <v>2</v>
      </c>
      <c r="BC28" s="48" t="s">
        <v>724</v>
      </c>
      <c r="BD28" s="94">
        <v>2</v>
      </c>
      <c r="BE28" s="48" t="s">
        <v>724</v>
      </c>
      <c r="BF28" s="94">
        <v>3</v>
      </c>
      <c r="BG28" s="78" t="s">
        <v>744</v>
      </c>
      <c r="BH28" s="94" t="s">
        <v>791</v>
      </c>
      <c r="BI28" s="78" t="s">
        <v>106</v>
      </c>
      <c r="BJ28" s="94">
        <v>5</v>
      </c>
      <c r="BK28" s="92" t="s">
        <v>491</v>
      </c>
      <c r="BL28" s="94">
        <v>3</v>
      </c>
      <c r="BM28" s="36" t="s">
        <v>747</v>
      </c>
      <c r="BN28" s="94">
        <v>3</v>
      </c>
      <c r="BO28" s="36" t="s">
        <v>748</v>
      </c>
      <c r="BP28" s="94" t="s">
        <v>791</v>
      </c>
      <c r="BQ28" s="92" t="s">
        <v>727</v>
      </c>
      <c r="BR28" s="94" t="s">
        <v>791</v>
      </c>
      <c r="BS28" s="78" t="s">
        <v>106</v>
      </c>
      <c r="BT28" s="94" t="s">
        <v>791</v>
      </c>
      <c r="BU28" s="92" t="s">
        <v>727</v>
      </c>
      <c r="BV28" s="95">
        <v>2</v>
      </c>
      <c r="BW28" s="93" t="s">
        <v>753</v>
      </c>
      <c r="BX28" s="94">
        <v>2</v>
      </c>
      <c r="BY28" s="93" t="s">
        <v>753</v>
      </c>
      <c r="BZ28" s="94">
        <v>3</v>
      </c>
      <c r="CA28" s="93" t="s">
        <v>754</v>
      </c>
      <c r="CB28" s="94">
        <v>4</v>
      </c>
      <c r="CC28" s="88" t="s">
        <v>497</v>
      </c>
      <c r="CD28" s="94">
        <v>4</v>
      </c>
      <c r="CE28" s="88" t="s">
        <v>499</v>
      </c>
      <c r="CF28" s="94">
        <v>4</v>
      </c>
      <c r="CG28" s="88" t="s">
        <v>500</v>
      </c>
      <c r="CH28" s="94">
        <v>4</v>
      </c>
      <c r="CI28" s="88" t="s">
        <v>500</v>
      </c>
      <c r="CJ28" s="94">
        <v>4</v>
      </c>
      <c r="CK28" s="88" t="s">
        <v>500</v>
      </c>
      <c r="CL28" s="94" t="s">
        <v>791</v>
      </c>
      <c r="CM28" s="78" t="s">
        <v>106</v>
      </c>
      <c r="CN28" s="94">
        <v>3</v>
      </c>
      <c r="CO28" s="88" t="s">
        <v>755</v>
      </c>
      <c r="CP28" s="94" t="s">
        <v>791</v>
      </c>
      <c r="CQ28" s="78" t="s">
        <v>106</v>
      </c>
      <c r="CR28" s="94" t="s">
        <v>791</v>
      </c>
      <c r="CS28" s="78" t="s">
        <v>106</v>
      </c>
      <c r="CT28" s="108">
        <v>4</v>
      </c>
      <c r="CU28" s="48" t="s">
        <v>723</v>
      </c>
      <c r="CV28" s="94">
        <v>2</v>
      </c>
      <c r="CW28" s="48" t="s">
        <v>761</v>
      </c>
      <c r="CX28" s="94" t="s">
        <v>791</v>
      </c>
      <c r="CY28" s="48" t="s">
        <v>106</v>
      </c>
      <c r="CZ28" s="90">
        <v>4</v>
      </c>
      <c r="DA28" s="48" t="s">
        <v>858</v>
      </c>
      <c r="DB28" s="90">
        <v>4</v>
      </c>
      <c r="DC28" s="48" t="s">
        <v>785</v>
      </c>
      <c r="DD28" s="94">
        <v>2</v>
      </c>
      <c r="DE28" s="48" t="s">
        <v>739</v>
      </c>
      <c r="DF28" s="94">
        <v>2</v>
      </c>
      <c r="DG28" s="48"/>
      <c r="DH28" s="94" t="s">
        <v>791</v>
      </c>
      <c r="DI28" s="48" t="s">
        <v>106</v>
      </c>
      <c r="DJ28" s="94" t="s">
        <v>791</v>
      </c>
      <c r="DK28" s="48" t="s">
        <v>106</v>
      </c>
      <c r="DL28" s="94" t="s">
        <v>791</v>
      </c>
      <c r="DM28" s="48" t="s">
        <v>106</v>
      </c>
      <c r="DN28" s="94" t="s">
        <v>791</v>
      </c>
      <c r="DO28" s="48" t="s">
        <v>106</v>
      </c>
      <c r="DP28" s="94" t="s">
        <v>791</v>
      </c>
      <c r="DQ28" s="48" t="s">
        <v>106</v>
      </c>
      <c r="DR28" s="94" t="s">
        <v>791</v>
      </c>
      <c r="DS28" s="48" t="s">
        <v>106</v>
      </c>
      <c r="DT28" s="108">
        <v>2</v>
      </c>
      <c r="DU28" s="48" t="s">
        <v>809</v>
      </c>
      <c r="DV28" s="108">
        <v>2</v>
      </c>
      <c r="DW28" s="48" t="s">
        <v>823</v>
      </c>
      <c r="DX28" s="108">
        <v>1</v>
      </c>
      <c r="DY28" s="48" t="s">
        <v>822</v>
      </c>
    </row>
    <row r="29" spans="1:129" ht="40.5" customHeight="1" x14ac:dyDescent="0.25">
      <c r="A29" s="105" t="s">
        <v>174</v>
      </c>
      <c r="B29" s="42" t="s">
        <v>170</v>
      </c>
      <c r="C29" s="38" t="s">
        <v>171</v>
      </c>
      <c r="D29" s="94" t="s">
        <v>791</v>
      </c>
      <c r="E29" s="48" t="s">
        <v>727</v>
      </c>
      <c r="F29" s="94" t="s">
        <v>791</v>
      </c>
      <c r="G29" s="48" t="s">
        <v>727</v>
      </c>
      <c r="H29" s="94">
        <v>5</v>
      </c>
      <c r="I29" s="48" t="s">
        <v>726</v>
      </c>
      <c r="J29" s="94">
        <v>5</v>
      </c>
      <c r="K29" s="91" t="s">
        <v>307</v>
      </c>
      <c r="L29" s="144">
        <v>5</v>
      </c>
      <c r="M29" s="145" t="s">
        <v>307</v>
      </c>
      <c r="N29" s="94" t="s">
        <v>791</v>
      </c>
      <c r="O29" s="48" t="s">
        <v>727</v>
      </c>
      <c r="P29" s="94" t="s">
        <v>791</v>
      </c>
      <c r="Q29" s="48" t="s">
        <v>727</v>
      </c>
      <c r="R29" s="90" t="s">
        <v>791</v>
      </c>
      <c r="S29" s="48" t="s">
        <v>727</v>
      </c>
      <c r="T29" s="90" t="s">
        <v>791</v>
      </c>
      <c r="U29" s="48" t="s">
        <v>727</v>
      </c>
      <c r="V29" s="90" t="s">
        <v>791</v>
      </c>
      <c r="W29" s="48" t="s">
        <v>727</v>
      </c>
      <c r="X29" s="90" t="s">
        <v>791</v>
      </c>
      <c r="Y29" s="48" t="s">
        <v>727</v>
      </c>
      <c r="Z29" s="94" t="s">
        <v>791</v>
      </c>
      <c r="AA29" s="48" t="s">
        <v>727</v>
      </c>
      <c r="AB29" s="90" t="s">
        <v>791</v>
      </c>
      <c r="AC29" s="48" t="s">
        <v>727</v>
      </c>
      <c r="AD29" s="54" t="s">
        <v>791</v>
      </c>
      <c r="AE29" s="91" t="s">
        <v>727</v>
      </c>
      <c r="AF29" s="141">
        <v>4</v>
      </c>
      <c r="AG29" s="135" t="s">
        <v>938</v>
      </c>
      <c r="AH29" s="90">
        <v>5</v>
      </c>
      <c r="AI29" s="48" t="s">
        <v>844</v>
      </c>
      <c r="AJ29" s="90" t="s">
        <v>791</v>
      </c>
      <c r="AK29" s="48" t="s">
        <v>727</v>
      </c>
      <c r="AL29" s="90" t="s">
        <v>791</v>
      </c>
      <c r="AM29" s="48" t="s">
        <v>727</v>
      </c>
      <c r="AN29" s="94" t="s">
        <v>791</v>
      </c>
      <c r="AO29" s="48" t="s">
        <v>727</v>
      </c>
      <c r="AP29" s="94" t="s">
        <v>791</v>
      </c>
      <c r="AQ29" s="48" t="s">
        <v>727</v>
      </c>
      <c r="AR29" s="108" t="s">
        <v>791</v>
      </c>
      <c r="AS29" s="48" t="s">
        <v>727</v>
      </c>
      <c r="AT29" s="94" t="s">
        <v>791</v>
      </c>
      <c r="AU29" s="48" t="s">
        <v>727</v>
      </c>
      <c r="AV29" s="94" t="s">
        <v>791</v>
      </c>
      <c r="AW29" s="88" t="s">
        <v>106</v>
      </c>
      <c r="AX29" s="108" t="s">
        <v>791</v>
      </c>
      <c r="AY29" s="48" t="s">
        <v>727</v>
      </c>
      <c r="AZ29" s="94">
        <v>2</v>
      </c>
      <c r="BA29" s="48" t="s">
        <v>419</v>
      </c>
      <c r="BB29" s="94">
        <v>2</v>
      </c>
      <c r="BC29" s="48" t="s">
        <v>419</v>
      </c>
      <c r="BD29" s="108" t="s">
        <v>791</v>
      </c>
      <c r="BE29" s="78" t="s">
        <v>106</v>
      </c>
      <c r="BF29" s="108" t="s">
        <v>791</v>
      </c>
      <c r="BG29" s="78" t="s">
        <v>106</v>
      </c>
      <c r="BH29" s="94" t="s">
        <v>791</v>
      </c>
      <c r="BI29" s="78" t="s">
        <v>106</v>
      </c>
      <c r="BJ29" s="94" t="s">
        <v>791</v>
      </c>
      <c r="BK29" s="92" t="s">
        <v>106</v>
      </c>
      <c r="BL29" s="94" t="s">
        <v>791</v>
      </c>
      <c r="BM29" s="92" t="s">
        <v>727</v>
      </c>
      <c r="BN29" s="94" t="s">
        <v>791</v>
      </c>
      <c r="BO29" s="36" t="s">
        <v>727</v>
      </c>
      <c r="BP29" s="94" t="s">
        <v>791</v>
      </c>
      <c r="BQ29" s="92" t="s">
        <v>727</v>
      </c>
      <c r="BR29" s="94" t="s">
        <v>791</v>
      </c>
      <c r="BS29" s="78" t="s">
        <v>106</v>
      </c>
      <c r="BT29" s="94" t="s">
        <v>791</v>
      </c>
      <c r="BU29" s="92" t="s">
        <v>727</v>
      </c>
      <c r="BV29" s="95" t="s">
        <v>791</v>
      </c>
      <c r="BW29" s="93" t="s">
        <v>106</v>
      </c>
      <c r="BX29" s="94" t="s">
        <v>791</v>
      </c>
      <c r="BY29" s="93" t="s">
        <v>106</v>
      </c>
      <c r="BZ29" s="94" t="s">
        <v>791</v>
      </c>
      <c r="CA29" s="93" t="s">
        <v>106</v>
      </c>
      <c r="CB29" s="94" t="s">
        <v>791</v>
      </c>
      <c r="CC29" s="88" t="s">
        <v>106</v>
      </c>
      <c r="CD29" s="94" t="s">
        <v>791</v>
      </c>
      <c r="CE29" s="88" t="s">
        <v>106</v>
      </c>
      <c r="CF29" s="94" t="s">
        <v>791</v>
      </c>
      <c r="CG29" s="88" t="s">
        <v>106</v>
      </c>
      <c r="CH29" s="94" t="s">
        <v>791</v>
      </c>
      <c r="CI29" s="88" t="s">
        <v>106</v>
      </c>
      <c r="CJ29" s="94" t="s">
        <v>791</v>
      </c>
      <c r="CK29" s="88" t="s">
        <v>106</v>
      </c>
      <c r="CL29" s="94" t="s">
        <v>791</v>
      </c>
      <c r="CM29" s="78" t="s">
        <v>106</v>
      </c>
      <c r="CN29" s="94" t="s">
        <v>791</v>
      </c>
      <c r="CO29" s="78" t="s">
        <v>106</v>
      </c>
      <c r="CP29" s="94" t="s">
        <v>791</v>
      </c>
      <c r="CQ29" s="78" t="s">
        <v>106</v>
      </c>
      <c r="CR29" s="94" t="s">
        <v>791</v>
      </c>
      <c r="CS29" s="78" t="s">
        <v>106</v>
      </c>
      <c r="CT29" s="108" t="s">
        <v>791</v>
      </c>
      <c r="CU29" s="78" t="s">
        <v>106</v>
      </c>
      <c r="CV29" s="94">
        <v>2</v>
      </c>
      <c r="CW29" s="48" t="s">
        <v>762</v>
      </c>
      <c r="CX29" s="94" t="s">
        <v>791</v>
      </c>
      <c r="CY29" s="48" t="s">
        <v>106</v>
      </c>
      <c r="CZ29" s="90" t="s">
        <v>791</v>
      </c>
      <c r="DA29" s="48" t="s">
        <v>106</v>
      </c>
      <c r="DB29" s="90" t="s">
        <v>791</v>
      </c>
      <c r="DC29" s="48" t="s">
        <v>106</v>
      </c>
      <c r="DD29" s="94" t="s">
        <v>791</v>
      </c>
      <c r="DE29" s="48" t="s">
        <v>106</v>
      </c>
      <c r="DF29" s="94" t="s">
        <v>791</v>
      </c>
      <c r="DG29" s="48" t="s">
        <v>106</v>
      </c>
      <c r="DH29" s="94" t="s">
        <v>791</v>
      </c>
      <c r="DI29" s="48" t="s">
        <v>106</v>
      </c>
      <c r="DJ29" s="94" t="s">
        <v>791</v>
      </c>
      <c r="DK29" s="48" t="s">
        <v>106</v>
      </c>
      <c r="DL29" s="94" t="s">
        <v>791</v>
      </c>
      <c r="DM29" s="48" t="s">
        <v>106</v>
      </c>
      <c r="DN29" s="94" t="s">
        <v>791</v>
      </c>
      <c r="DO29" s="48" t="s">
        <v>106</v>
      </c>
      <c r="DP29" s="94" t="s">
        <v>791</v>
      </c>
      <c r="DQ29" s="48" t="s">
        <v>106</v>
      </c>
      <c r="DR29" s="94" t="s">
        <v>791</v>
      </c>
      <c r="DS29" s="48" t="s">
        <v>106</v>
      </c>
      <c r="DT29" s="108">
        <v>2</v>
      </c>
      <c r="DU29" s="48" t="s">
        <v>810</v>
      </c>
      <c r="DV29" s="108" t="s">
        <v>791</v>
      </c>
      <c r="DW29" s="48" t="s">
        <v>106</v>
      </c>
      <c r="DX29" s="108" t="s">
        <v>791</v>
      </c>
      <c r="DY29" s="48" t="s">
        <v>106</v>
      </c>
    </row>
    <row r="30" spans="1:129" ht="76.5" customHeight="1" x14ac:dyDescent="0.25">
      <c r="A30" s="98" t="s">
        <v>172</v>
      </c>
      <c r="B30" s="36" t="s">
        <v>176</v>
      </c>
      <c r="C30" s="38" t="s">
        <v>179</v>
      </c>
      <c r="D30" s="94">
        <v>1</v>
      </c>
      <c r="E30" s="48" t="s">
        <v>199</v>
      </c>
      <c r="F30" s="94">
        <v>1</v>
      </c>
      <c r="G30" s="48" t="s">
        <v>199</v>
      </c>
      <c r="H30" s="94">
        <v>1</v>
      </c>
      <c r="I30" s="48" t="s">
        <v>199</v>
      </c>
      <c r="J30" s="94">
        <v>5</v>
      </c>
      <c r="K30" s="91" t="s">
        <v>308</v>
      </c>
      <c r="L30" s="144">
        <v>5</v>
      </c>
      <c r="M30" s="145" t="s">
        <v>308</v>
      </c>
      <c r="N30" s="108">
        <v>1</v>
      </c>
      <c r="O30" s="48" t="s">
        <v>612</v>
      </c>
      <c r="P30" s="94" t="s">
        <v>791</v>
      </c>
      <c r="Q30" s="48" t="s">
        <v>727</v>
      </c>
      <c r="R30" s="108">
        <v>1</v>
      </c>
      <c r="S30" s="48" t="s">
        <v>612</v>
      </c>
      <c r="T30" s="90">
        <v>1</v>
      </c>
      <c r="U30" s="48" t="s">
        <v>612</v>
      </c>
      <c r="V30" s="90">
        <v>2</v>
      </c>
      <c r="W30" s="48"/>
      <c r="X30" s="90">
        <v>2</v>
      </c>
      <c r="Y30" s="48"/>
      <c r="Z30" s="94">
        <v>2</v>
      </c>
      <c r="AA30" s="48"/>
      <c r="AB30" s="90">
        <v>3</v>
      </c>
      <c r="AC30" s="48" t="s">
        <v>847</v>
      </c>
      <c r="AD30" s="54">
        <v>1</v>
      </c>
      <c r="AE30" s="91" t="s">
        <v>361</v>
      </c>
      <c r="AF30" s="141">
        <v>1</v>
      </c>
      <c r="AG30" s="135" t="s">
        <v>939</v>
      </c>
      <c r="AH30" s="90">
        <v>5</v>
      </c>
      <c r="AI30" s="48"/>
      <c r="AJ30" s="90">
        <v>3</v>
      </c>
      <c r="AK30" s="48" t="s">
        <v>738</v>
      </c>
      <c r="AL30" s="90">
        <v>1</v>
      </c>
      <c r="AM30" s="48" t="s">
        <v>199</v>
      </c>
      <c r="AN30" s="108">
        <v>1</v>
      </c>
      <c r="AO30" s="48" t="s">
        <v>199</v>
      </c>
      <c r="AP30" s="94">
        <v>2</v>
      </c>
      <c r="AQ30" s="48" t="s">
        <v>399</v>
      </c>
      <c r="AR30" s="94">
        <v>2</v>
      </c>
      <c r="AS30" s="48" t="s">
        <v>399</v>
      </c>
      <c r="AT30" s="94">
        <v>1</v>
      </c>
      <c r="AU30" s="48" t="s">
        <v>199</v>
      </c>
      <c r="AV30" s="90">
        <v>3</v>
      </c>
      <c r="AW30" s="124"/>
      <c r="AX30" s="94">
        <v>1</v>
      </c>
      <c r="AY30" s="48" t="s">
        <v>199</v>
      </c>
      <c r="AZ30" s="94">
        <v>1</v>
      </c>
      <c r="BA30" s="48" t="s">
        <v>199</v>
      </c>
      <c r="BB30" s="94">
        <v>1</v>
      </c>
      <c r="BC30" s="48" t="s">
        <v>199</v>
      </c>
      <c r="BD30" s="94">
        <v>1</v>
      </c>
      <c r="BE30" s="48" t="s">
        <v>199</v>
      </c>
      <c r="BF30" s="94">
        <v>3</v>
      </c>
      <c r="BG30" s="78" t="s">
        <v>520</v>
      </c>
      <c r="BH30" s="94">
        <v>3</v>
      </c>
      <c r="BI30" s="78" t="s">
        <v>521</v>
      </c>
      <c r="BJ30" s="94">
        <v>5</v>
      </c>
      <c r="BK30" s="92" t="s">
        <v>494</v>
      </c>
      <c r="BL30" s="94">
        <v>1</v>
      </c>
      <c r="BM30" s="92" t="s">
        <v>559</v>
      </c>
      <c r="BN30" s="94">
        <v>4</v>
      </c>
      <c r="BO30" s="36" t="s">
        <v>848</v>
      </c>
      <c r="BP30" s="94">
        <v>4</v>
      </c>
      <c r="BQ30" s="92" t="s">
        <v>560</v>
      </c>
      <c r="BR30" s="94">
        <v>3</v>
      </c>
      <c r="BS30" s="48" t="s">
        <v>609</v>
      </c>
      <c r="BT30" s="94">
        <v>5</v>
      </c>
      <c r="BU30" s="92" t="s">
        <v>561</v>
      </c>
      <c r="BV30" s="95">
        <v>3</v>
      </c>
      <c r="BW30" s="93" t="s">
        <v>668</v>
      </c>
      <c r="BX30" s="94">
        <v>3</v>
      </c>
      <c r="BY30" s="110" t="s">
        <v>850</v>
      </c>
      <c r="BZ30" s="90">
        <v>3</v>
      </c>
      <c r="CA30" s="110" t="s">
        <v>851</v>
      </c>
      <c r="CB30" s="94">
        <v>3</v>
      </c>
      <c r="CC30" s="122"/>
      <c r="CD30" s="90">
        <v>3</v>
      </c>
      <c r="CE30" s="123"/>
      <c r="CF30" s="90">
        <v>3</v>
      </c>
      <c r="CG30" s="124"/>
      <c r="CH30" s="90">
        <v>3</v>
      </c>
      <c r="CI30" s="124"/>
      <c r="CJ30" s="90">
        <v>3</v>
      </c>
      <c r="CK30" s="124"/>
      <c r="CL30" s="94">
        <v>5</v>
      </c>
      <c r="CM30" s="78" t="s">
        <v>611</v>
      </c>
      <c r="CN30" s="90">
        <v>3</v>
      </c>
      <c r="CO30" s="78" t="s">
        <v>610</v>
      </c>
      <c r="CP30" s="94">
        <v>2</v>
      </c>
      <c r="CQ30" s="78" t="s">
        <v>614</v>
      </c>
      <c r="CR30" s="94">
        <v>5</v>
      </c>
      <c r="CS30" s="78" t="s">
        <v>613</v>
      </c>
      <c r="CT30" s="94">
        <v>1</v>
      </c>
      <c r="CU30" s="48" t="s">
        <v>199</v>
      </c>
      <c r="CV30" s="94">
        <v>1</v>
      </c>
      <c r="CW30" s="48" t="s">
        <v>631</v>
      </c>
      <c r="CX30" s="94">
        <v>1</v>
      </c>
      <c r="CY30" s="48" t="s">
        <v>631</v>
      </c>
      <c r="CZ30" s="90">
        <v>1</v>
      </c>
      <c r="DA30" s="48" t="s">
        <v>199</v>
      </c>
      <c r="DB30" s="90">
        <v>1</v>
      </c>
      <c r="DC30" s="48" t="s">
        <v>199</v>
      </c>
      <c r="DD30" s="94">
        <v>1</v>
      </c>
      <c r="DE30" s="48" t="s">
        <v>199</v>
      </c>
      <c r="DF30" s="108">
        <v>1</v>
      </c>
      <c r="DG30" s="48" t="s">
        <v>199</v>
      </c>
      <c r="DH30" s="108">
        <v>1</v>
      </c>
      <c r="DI30" s="48" t="s">
        <v>199</v>
      </c>
      <c r="DJ30" s="108">
        <v>1</v>
      </c>
      <c r="DK30" s="48" t="s">
        <v>199</v>
      </c>
      <c r="DL30" s="108">
        <v>1</v>
      </c>
      <c r="DM30" s="48" t="s">
        <v>199</v>
      </c>
      <c r="DN30" s="108">
        <v>1</v>
      </c>
      <c r="DO30" s="48" t="s">
        <v>199</v>
      </c>
      <c r="DP30" s="108">
        <v>1</v>
      </c>
      <c r="DQ30" s="48" t="s">
        <v>199</v>
      </c>
      <c r="DR30" s="108">
        <v>1</v>
      </c>
      <c r="DS30" s="48" t="s">
        <v>199</v>
      </c>
      <c r="DT30" s="108">
        <v>2</v>
      </c>
      <c r="DU30" s="48"/>
      <c r="DV30" s="108">
        <v>3</v>
      </c>
      <c r="DW30" s="48"/>
      <c r="DX30" s="108">
        <v>2</v>
      </c>
      <c r="DY30" s="48"/>
    </row>
    <row r="31" spans="1:129" ht="56.25" customHeight="1" x14ac:dyDescent="0.25">
      <c r="A31" s="98" t="s">
        <v>175</v>
      </c>
      <c r="B31" s="36" t="s">
        <v>180</v>
      </c>
      <c r="C31" s="38" t="s">
        <v>181</v>
      </c>
      <c r="D31" s="94">
        <v>5</v>
      </c>
      <c r="E31" s="48" t="s">
        <v>200</v>
      </c>
      <c r="F31" s="94">
        <v>5</v>
      </c>
      <c r="G31" s="135" t="s">
        <v>944</v>
      </c>
      <c r="H31" s="94">
        <v>5</v>
      </c>
      <c r="I31" s="48" t="s">
        <v>200</v>
      </c>
      <c r="J31" s="94">
        <v>5</v>
      </c>
      <c r="K31" s="91" t="s">
        <v>309</v>
      </c>
      <c r="L31" s="144">
        <v>5</v>
      </c>
      <c r="M31" s="145" t="s">
        <v>309</v>
      </c>
      <c r="N31" s="94">
        <v>4</v>
      </c>
      <c r="O31" s="48"/>
      <c r="P31" s="94">
        <v>5</v>
      </c>
      <c r="Q31" s="48"/>
      <c r="R31" s="90">
        <v>4</v>
      </c>
      <c r="S31" s="48"/>
      <c r="T31" s="90">
        <v>4</v>
      </c>
      <c r="U31" s="48"/>
      <c r="V31" s="90">
        <v>4</v>
      </c>
      <c r="W31" s="48" t="s">
        <v>337</v>
      </c>
      <c r="X31" s="90">
        <v>4</v>
      </c>
      <c r="Y31" s="135" t="s">
        <v>922</v>
      </c>
      <c r="Z31" s="94">
        <v>4</v>
      </c>
      <c r="AA31" s="135" t="s">
        <v>966</v>
      </c>
      <c r="AB31" s="90">
        <v>4</v>
      </c>
      <c r="AC31" s="48" t="s">
        <v>354</v>
      </c>
      <c r="AD31" s="54">
        <v>4</v>
      </c>
      <c r="AE31" s="91" t="s">
        <v>362</v>
      </c>
      <c r="AF31" s="141">
        <v>5</v>
      </c>
      <c r="AG31" s="135" t="s">
        <v>940</v>
      </c>
      <c r="AH31" s="90">
        <v>5</v>
      </c>
      <c r="AI31" s="48" t="s">
        <v>368</v>
      </c>
      <c r="AJ31" s="90">
        <v>5</v>
      </c>
      <c r="AK31" s="48" t="s">
        <v>368</v>
      </c>
      <c r="AL31" s="90">
        <v>2</v>
      </c>
      <c r="AM31" s="48"/>
      <c r="AN31" s="94">
        <v>2</v>
      </c>
      <c r="AO31" s="48"/>
      <c r="AP31" s="94">
        <v>2</v>
      </c>
      <c r="AQ31" s="48" t="s">
        <v>706</v>
      </c>
      <c r="AR31" s="94">
        <v>2</v>
      </c>
      <c r="AS31" s="48" t="s">
        <v>846</v>
      </c>
      <c r="AT31" s="94">
        <v>5</v>
      </c>
      <c r="AU31" s="48" t="s">
        <v>200</v>
      </c>
      <c r="AV31" s="90">
        <v>5</v>
      </c>
      <c r="AW31" s="124"/>
      <c r="AX31" s="90">
        <v>5</v>
      </c>
      <c r="AY31" s="48"/>
      <c r="AZ31" s="90">
        <v>5</v>
      </c>
      <c r="BA31" s="48"/>
      <c r="BB31" s="90">
        <v>5</v>
      </c>
      <c r="BC31" s="48"/>
      <c r="BD31" s="90">
        <v>5</v>
      </c>
      <c r="BE31" s="48"/>
      <c r="BF31" s="90">
        <v>5</v>
      </c>
      <c r="BG31" s="48" t="s">
        <v>522</v>
      </c>
      <c r="BH31" s="90">
        <v>5</v>
      </c>
      <c r="BI31" s="48" t="s">
        <v>523</v>
      </c>
      <c r="BJ31" s="94" t="s">
        <v>791</v>
      </c>
      <c r="BK31" s="92" t="s">
        <v>106</v>
      </c>
      <c r="BL31" s="94">
        <v>5</v>
      </c>
      <c r="BM31" s="92" t="s">
        <v>562</v>
      </c>
      <c r="BN31" s="94">
        <v>4</v>
      </c>
      <c r="BO31" s="92" t="s">
        <v>563</v>
      </c>
      <c r="BP31" s="94">
        <v>5</v>
      </c>
      <c r="BQ31" s="92" t="s">
        <v>564</v>
      </c>
      <c r="BR31" s="94">
        <v>5</v>
      </c>
      <c r="BS31" s="78" t="s">
        <v>617</v>
      </c>
      <c r="BT31" s="94">
        <v>4</v>
      </c>
      <c r="BU31" s="92" t="s">
        <v>565</v>
      </c>
      <c r="BV31" s="95">
        <v>5</v>
      </c>
      <c r="BW31" s="93" t="s">
        <v>852</v>
      </c>
      <c r="BX31" s="94">
        <v>5</v>
      </c>
      <c r="BY31" s="93" t="s">
        <v>852</v>
      </c>
      <c r="BZ31" s="94">
        <v>5</v>
      </c>
      <c r="CA31" s="93" t="s">
        <v>852</v>
      </c>
      <c r="CB31" s="94">
        <v>5</v>
      </c>
      <c r="CC31" s="110" t="s">
        <v>852</v>
      </c>
      <c r="CD31" s="90">
        <v>5</v>
      </c>
      <c r="CE31" s="123"/>
      <c r="CF31" s="90">
        <v>5</v>
      </c>
      <c r="CG31" s="124"/>
      <c r="CH31" s="90">
        <v>5</v>
      </c>
      <c r="CI31" s="124"/>
      <c r="CJ31" s="90">
        <v>5</v>
      </c>
      <c r="CK31" s="124"/>
      <c r="CL31" s="94">
        <v>5</v>
      </c>
      <c r="CM31" s="78" t="s">
        <v>616</v>
      </c>
      <c r="CN31" s="90">
        <v>5</v>
      </c>
      <c r="CO31" s="78" t="s">
        <v>615</v>
      </c>
      <c r="CP31" s="94">
        <v>5</v>
      </c>
      <c r="CQ31" s="78" t="s">
        <v>591</v>
      </c>
      <c r="CR31" s="94">
        <v>5</v>
      </c>
      <c r="CS31" s="78" t="s">
        <v>587</v>
      </c>
      <c r="CT31" s="94">
        <v>4</v>
      </c>
      <c r="CU31" s="48" t="s">
        <v>200</v>
      </c>
      <c r="CV31" s="94">
        <v>4</v>
      </c>
      <c r="CW31" s="48" t="s">
        <v>632</v>
      </c>
      <c r="CX31" s="94">
        <v>4</v>
      </c>
      <c r="CY31" s="48" t="s">
        <v>642</v>
      </c>
      <c r="CZ31" s="90">
        <v>3</v>
      </c>
      <c r="DA31" s="48" t="s">
        <v>445</v>
      </c>
      <c r="DB31" s="90">
        <v>3</v>
      </c>
      <c r="DC31" s="48" t="s">
        <v>450</v>
      </c>
      <c r="DD31" s="94">
        <v>4</v>
      </c>
      <c r="DE31" s="48" t="s">
        <v>455</v>
      </c>
      <c r="DF31" s="94">
        <v>3</v>
      </c>
      <c r="DG31" s="48" t="s">
        <v>461</v>
      </c>
      <c r="DH31" s="94">
        <v>4</v>
      </c>
      <c r="DI31" s="48" t="s">
        <v>455</v>
      </c>
      <c r="DJ31" s="94">
        <v>4</v>
      </c>
      <c r="DK31" s="48" t="s">
        <v>455</v>
      </c>
      <c r="DL31" s="94">
        <v>4</v>
      </c>
      <c r="DM31" s="48" t="s">
        <v>455</v>
      </c>
      <c r="DN31" s="94">
        <v>4</v>
      </c>
      <c r="DO31" s="48" t="s">
        <v>455</v>
      </c>
      <c r="DP31" s="94">
        <v>4</v>
      </c>
      <c r="DQ31" s="48" t="s">
        <v>455</v>
      </c>
      <c r="DR31" s="94">
        <v>4</v>
      </c>
      <c r="DS31" s="48" t="s">
        <v>455</v>
      </c>
      <c r="DT31" s="108">
        <v>4</v>
      </c>
      <c r="DU31" s="48" t="s">
        <v>811</v>
      </c>
      <c r="DV31" s="108">
        <v>5</v>
      </c>
      <c r="DW31" s="48" t="s">
        <v>824</v>
      </c>
      <c r="DX31" s="108">
        <v>3</v>
      </c>
      <c r="DY31" s="48" t="s">
        <v>836</v>
      </c>
    </row>
    <row r="32" spans="1:129" ht="77.25" customHeight="1" x14ac:dyDescent="0.25">
      <c r="A32" s="98" t="s">
        <v>177</v>
      </c>
      <c r="B32" s="36" t="s">
        <v>178</v>
      </c>
      <c r="C32" s="38" t="s">
        <v>182</v>
      </c>
      <c r="D32" s="94">
        <v>4</v>
      </c>
      <c r="E32" s="48" t="s">
        <v>201</v>
      </c>
      <c r="F32" s="94">
        <v>5</v>
      </c>
      <c r="G32" s="48" t="s">
        <v>201</v>
      </c>
      <c r="H32" s="94">
        <v>5</v>
      </c>
      <c r="I32" s="48" t="s">
        <v>201</v>
      </c>
      <c r="J32" s="94">
        <v>5</v>
      </c>
      <c r="K32" s="91" t="s">
        <v>662</v>
      </c>
      <c r="L32" s="144">
        <v>3</v>
      </c>
      <c r="M32" s="145" t="s">
        <v>957</v>
      </c>
      <c r="N32" s="94">
        <v>5</v>
      </c>
      <c r="O32" s="48"/>
      <c r="P32" s="94">
        <v>2</v>
      </c>
      <c r="Q32" s="48"/>
      <c r="R32" s="90">
        <v>5</v>
      </c>
      <c r="S32" s="48"/>
      <c r="T32" s="90">
        <v>5</v>
      </c>
      <c r="U32" s="48"/>
      <c r="V32" s="90">
        <v>5</v>
      </c>
      <c r="W32" s="48"/>
      <c r="X32" s="90">
        <v>5</v>
      </c>
      <c r="Y32" s="48"/>
      <c r="Z32" s="94">
        <v>5</v>
      </c>
      <c r="AA32" s="48"/>
      <c r="AB32" s="90">
        <v>5</v>
      </c>
      <c r="AC32" s="48" t="s">
        <v>355</v>
      </c>
      <c r="AD32" s="54">
        <v>5</v>
      </c>
      <c r="AE32" s="91" t="s">
        <v>355</v>
      </c>
      <c r="AF32" s="141">
        <v>5</v>
      </c>
      <c r="AG32" s="135" t="s">
        <v>941</v>
      </c>
      <c r="AH32" s="90">
        <v>5</v>
      </c>
      <c r="AI32" s="48" t="s">
        <v>376</v>
      </c>
      <c r="AJ32" s="90">
        <v>3</v>
      </c>
      <c r="AK32" s="48" t="s">
        <v>376</v>
      </c>
      <c r="AL32" s="90">
        <v>3</v>
      </c>
      <c r="AM32" s="48" t="s">
        <v>379</v>
      </c>
      <c r="AN32" s="94">
        <v>3</v>
      </c>
      <c r="AO32" s="48" t="s">
        <v>379</v>
      </c>
      <c r="AP32" s="94">
        <v>3</v>
      </c>
      <c r="AQ32" s="48" t="s">
        <v>379</v>
      </c>
      <c r="AR32" s="94">
        <v>3</v>
      </c>
      <c r="AS32" s="48" t="s">
        <v>379</v>
      </c>
      <c r="AT32" s="94">
        <v>5</v>
      </c>
      <c r="AU32" s="48" t="s">
        <v>201</v>
      </c>
      <c r="AV32" s="90">
        <v>5</v>
      </c>
      <c r="AW32" s="124"/>
      <c r="AX32" s="90">
        <v>3</v>
      </c>
      <c r="AY32" s="48"/>
      <c r="AZ32" s="90">
        <v>3</v>
      </c>
      <c r="BA32" s="48"/>
      <c r="BB32" s="90">
        <v>3</v>
      </c>
      <c r="BC32" s="48"/>
      <c r="BD32" s="90">
        <v>3</v>
      </c>
      <c r="BE32" s="48"/>
      <c r="BF32" s="90">
        <v>4</v>
      </c>
      <c r="BG32" s="48" t="s">
        <v>524</v>
      </c>
      <c r="BH32" s="90">
        <v>4</v>
      </c>
      <c r="BI32" s="48" t="s">
        <v>525</v>
      </c>
      <c r="BJ32" s="94">
        <v>2</v>
      </c>
      <c r="BK32" s="92" t="s">
        <v>492</v>
      </c>
      <c r="BL32" s="94">
        <v>5</v>
      </c>
      <c r="BM32" s="92" t="s">
        <v>566</v>
      </c>
      <c r="BN32" s="94">
        <v>4</v>
      </c>
      <c r="BO32" s="92" t="s">
        <v>567</v>
      </c>
      <c r="BP32" s="94">
        <v>4</v>
      </c>
      <c r="BQ32" s="92" t="s">
        <v>568</v>
      </c>
      <c r="BR32" s="94">
        <v>5</v>
      </c>
      <c r="BS32" s="78" t="s">
        <v>604</v>
      </c>
      <c r="BT32" s="94">
        <v>4</v>
      </c>
      <c r="BU32" s="92" t="s">
        <v>569</v>
      </c>
      <c r="BV32" s="95">
        <v>5</v>
      </c>
      <c r="BW32" s="93" t="s">
        <v>853</v>
      </c>
      <c r="BX32" s="94">
        <v>5</v>
      </c>
      <c r="BY32" s="93" t="s">
        <v>853</v>
      </c>
      <c r="BZ32" s="94">
        <v>5</v>
      </c>
      <c r="CA32" s="93" t="s">
        <v>853</v>
      </c>
      <c r="CB32" s="94">
        <v>5</v>
      </c>
      <c r="CC32" s="122"/>
      <c r="CD32" s="90">
        <v>5</v>
      </c>
      <c r="CE32" s="123"/>
      <c r="CF32" s="90">
        <v>5</v>
      </c>
      <c r="CG32" s="124"/>
      <c r="CH32" s="90">
        <v>5</v>
      </c>
      <c r="CI32" s="124"/>
      <c r="CJ32" s="90">
        <v>5</v>
      </c>
      <c r="CK32" s="124"/>
      <c r="CL32" s="94">
        <v>4</v>
      </c>
      <c r="CM32" s="78" t="s">
        <v>619</v>
      </c>
      <c r="CN32" s="90">
        <v>5</v>
      </c>
      <c r="CO32" s="78" t="s">
        <v>618</v>
      </c>
      <c r="CP32" s="94">
        <v>5</v>
      </c>
      <c r="CQ32" s="78" t="s">
        <v>621</v>
      </c>
      <c r="CR32" s="94">
        <v>4</v>
      </c>
      <c r="CS32" s="78" t="s">
        <v>620</v>
      </c>
      <c r="CT32" s="94">
        <v>5</v>
      </c>
      <c r="CU32" s="48" t="s">
        <v>201</v>
      </c>
      <c r="CV32" s="94">
        <v>4</v>
      </c>
      <c r="CW32" s="48" t="s">
        <v>857</v>
      </c>
      <c r="CX32" s="94">
        <v>4</v>
      </c>
      <c r="CY32" s="48" t="s">
        <v>643</v>
      </c>
      <c r="CZ32" s="90">
        <v>2</v>
      </c>
      <c r="DA32" s="48" t="s">
        <v>912</v>
      </c>
      <c r="DB32" s="90">
        <v>1</v>
      </c>
      <c r="DC32" s="48" t="s">
        <v>451</v>
      </c>
      <c r="DD32" s="94">
        <v>3</v>
      </c>
      <c r="DE32" s="48" t="s">
        <v>860</v>
      </c>
      <c r="DF32" s="94">
        <v>4</v>
      </c>
      <c r="DG32" s="48" t="s">
        <v>462</v>
      </c>
      <c r="DH32" s="108">
        <v>3</v>
      </c>
      <c r="DI32" s="48" t="s">
        <v>860</v>
      </c>
      <c r="DJ32" s="108">
        <v>3</v>
      </c>
      <c r="DK32" s="48" t="s">
        <v>860</v>
      </c>
      <c r="DL32" s="108">
        <v>3</v>
      </c>
      <c r="DM32" s="48" t="s">
        <v>860</v>
      </c>
      <c r="DN32" s="108">
        <v>3</v>
      </c>
      <c r="DO32" s="48" t="s">
        <v>860</v>
      </c>
      <c r="DP32" s="94">
        <v>5</v>
      </c>
      <c r="DQ32" s="48" t="s">
        <v>503</v>
      </c>
      <c r="DR32" s="94">
        <v>5</v>
      </c>
      <c r="DS32" s="48" t="s">
        <v>503</v>
      </c>
      <c r="DT32" s="108">
        <v>4</v>
      </c>
      <c r="DU32" s="48" t="s">
        <v>812</v>
      </c>
      <c r="DV32" s="108">
        <v>4</v>
      </c>
      <c r="DW32" s="48" t="s">
        <v>825</v>
      </c>
      <c r="DX32" s="108">
        <v>3</v>
      </c>
      <c r="DY32" s="48" t="s">
        <v>837</v>
      </c>
    </row>
    <row r="33" spans="1:129" ht="93" customHeight="1" thickBot="1" x14ac:dyDescent="0.3">
      <c r="A33" s="98" t="s">
        <v>185</v>
      </c>
      <c r="B33" s="48" t="s">
        <v>183</v>
      </c>
      <c r="C33" s="50" t="s">
        <v>184</v>
      </c>
      <c r="D33" s="56">
        <v>5</v>
      </c>
      <c r="E33" s="48" t="s">
        <v>202</v>
      </c>
      <c r="F33" s="56">
        <v>5</v>
      </c>
      <c r="G33" s="48" t="s">
        <v>202</v>
      </c>
      <c r="H33" s="56">
        <v>5</v>
      </c>
      <c r="I33" s="48" t="s">
        <v>885</v>
      </c>
      <c r="J33" s="56">
        <v>4</v>
      </c>
      <c r="K33" s="91" t="s">
        <v>310</v>
      </c>
      <c r="L33" s="141">
        <v>5</v>
      </c>
      <c r="M33" s="145" t="s">
        <v>956</v>
      </c>
      <c r="N33" s="56">
        <v>3</v>
      </c>
      <c r="O33" s="48" t="s">
        <v>322</v>
      </c>
      <c r="P33" s="56">
        <v>5</v>
      </c>
      <c r="Q33" s="48" t="s">
        <v>691</v>
      </c>
      <c r="R33" s="56">
        <v>5</v>
      </c>
      <c r="S33" s="48" t="s">
        <v>327</v>
      </c>
      <c r="T33" s="56">
        <v>5</v>
      </c>
      <c r="U33" s="48" t="s">
        <v>333</v>
      </c>
      <c r="V33" s="56">
        <v>4</v>
      </c>
      <c r="W33" s="48" t="s">
        <v>338</v>
      </c>
      <c r="X33" s="56">
        <v>4</v>
      </c>
      <c r="Y33" s="48" t="s">
        <v>343</v>
      </c>
      <c r="Z33" s="56">
        <v>5</v>
      </c>
      <c r="AA33" s="48" t="s">
        <v>349</v>
      </c>
      <c r="AB33" s="54">
        <v>4</v>
      </c>
      <c r="AC33" s="48" t="s">
        <v>695</v>
      </c>
      <c r="AD33" s="54">
        <v>2</v>
      </c>
      <c r="AE33" s="91" t="s">
        <v>363</v>
      </c>
      <c r="AF33" s="141">
        <v>3</v>
      </c>
      <c r="AG33" s="135" t="s">
        <v>942</v>
      </c>
      <c r="AH33" s="54">
        <v>5</v>
      </c>
      <c r="AI33" s="48" t="s">
        <v>878</v>
      </c>
      <c r="AJ33" s="54">
        <v>2</v>
      </c>
      <c r="AK33" s="48" t="s">
        <v>877</v>
      </c>
      <c r="AL33" s="54">
        <v>2</v>
      </c>
      <c r="AM33" s="48" t="s">
        <v>876</v>
      </c>
      <c r="AN33" s="56">
        <v>2</v>
      </c>
      <c r="AO33" s="48" t="s">
        <v>875</v>
      </c>
      <c r="AP33" s="56">
        <v>2</v>
      </c>
      <c r="AQ33" s="48" t="s">
        <v>874</v>
      </c>
      <c r="AR33" s="56">
        <v>2</v>
      </c>
      <c r="AS33" s="48" t="s">
        <v>406</v>
      </c>
      <c r="AT33" s="56">
        <v>5</v>
      </c>
      <c r="AU33" s="48" t="s">
        <v>202</v>
      </c>
      <c r="AV33" s="54">
        <v>4</v>
      </c>
      <c r="AW33" s="48" t="s">
        <v>855</v>
      </c>
      <c r="AX33" s="56">
        <v>5</v>
      </c>
      <c r="AY33" s="48" t="s">
        <v>866</v>
      </c>
      <c r="AZ33" s="54">
        <v>5</v>
      </c>
      <c r="BA33" s="48" t="s">
        <v>867</v>
      </c>
      <c r="BB33" s="54">
        <v>5</v>
      </c>
      <c r="BC33" s="48" t="s">
        <v>868</v>
      </c>
      <c r="BD33" s="56">
        <v>5</v>
      </c>
      <c r="BE33" s="48" t="s">
        <v>431</v>
      </c>
      <c r="BF33" s="56">
        <v>5</v>
      </c>
      <c r="BG33" s="78" t="s">
        <v>526</v>
      </c>
      <c r="BH33" s="56">
        <v>5</v>
      </c>
      <c r="BI33" s="78" t="s">
        <v>527</v>
      </c>
      <c r="BJ33" s="56">
        <v>5</v>
      </c>
      <c r="BK33" s="78" t="s">
        <v>493</v>
      </c>
      <c r="BL33" s="56">
        <v>4</v>
      </c>
      <c r="BM33" s="78" t="s">
        <v>570</v>
      </c>
      <c r="BN33" s="56">
        <v>3</v>
      </c>
      <c r="BO33" s="78" t="s">
        <v>571</v>
      </c>
      <c r="BP33" s="56">
        <v>5</v>
      </c>
      <c r="BQ33" s="78" t="s">
        <v>572</v>
      </c>
      <c r="BR33" s="56">
        <v>3</v>
      </c>
      <c r="BS33" s="78" t="s">
        <v>625</v>
      </c>
      <c r="BT33" s="56">
        <v>5</v>
      </c>
      <c r="BU33" s="78" t="s">
        <v>573</v>
      </c>
      <c r="BV33" s="106">
        <v>4</v>
      </c>
      <c r="BW33" s="107" t="s">
        <v>669</v>
      </c>
      <c r="BX33" s="56">
        <v>4</v>
      </c>
      <c r="BY33" s="107" t="s">
        <v>669</v>
      </c>
      <c r="BZ33" s="56">
        <v>4</v>
      </c>
      <c r="CA33" s="107" t="s">
        <v>669</v>
      </c>
      <c r="CB33" s="56">
        <v>5</v>
      </c>
      <c r="CC33" s="91" t="s">
        <v>644</v>
      </c>
      <c r="CD33" s="54">
        <v>3</v>
      </c>
      <c r="CE33" s="91" t="s">
        <v>854</v>
      </c>
      <c r="CF33" s="54">
        <v>4</v>
      </c>
      <c r="CG33" s="124"/>
      <c r="CH33" s="54">
        <v>3</v>
      </c>
      <c r="CI33" s="124"/>
      <c r="CJ33" s="54">
        <v>3</v>
      </c>
      <c r="CK33" s="124"/>
      <c r="CL33" s="56">
        <v>3</v>
      </c>
      <c r="CM33" s="78" t="s">
        <v>622</v>
      </c>
      <c r="CN33" s="54">
        <v>4</v>
      </c>
      <c r="CO33" s="78" t="s">
        <v>869</v>
      </c>
      <c r="CP33" s="56">
        <v>3</v>
      </c>
      <c r="CQ33" s="78" t="s">
        <v>624</v>
      </c>
      <c r="CR33" s="56">
        <v>5</v>
      </c>
      <c r="CS33" s="78" t="s">
        <v>623</v>
      </c>
      <c r="CT33" s="56">
        <v>5</v>
      </c>
      <c r="CU33" s="48" t="s">
        <v>202</v>
      </c>
      <c r="CV33" s="56">
        <v>3</v>
      </c>
      <c r="CW33" s="48" t="s">
        <v>633</v>
      </c>
      <c r="CX33" s="56">
        <v>4</v>
      </c>
      <c r="CY33" s="48" t="s">
        <v>710</v>
      </c>
      <c r="CZ33" s="54">
        <v>3</v>
      </c>
      <c r="DA33" s="48" t="s">
        <v>446</v>
      </c>
      <c r="DB33" s="54">
        <v>2</v>
      </c>
      <c r="DC33" s="48" t="s">
        <v>446</v>
      </c>
      <c r="DD33" s="94">
        <v>2</v>
      </c>
      <c r="DE33" s="48" t="s">
        <v>879</v>
      </c>
      <c r="DF33" s="56">
        <v>4</v>
      </c>
      <c r="DG33" s="48" t="s">
        <v>463</v>
      </c>
      <c r="DH33" s="54">
        <v>3</v>
      </c>
      <c r="DI33" s="48" t="s">
        <v>880</v>
      </c>
      <c r="DJ33" s="54">
        <v>3</v>
      </c>
      <c r="DK33" s="48" t="s">
        <v>881</v>
      </c>
      <c r="DL33" s="54">
        <v>3</v>
      </c>
      <c r="DM33" s="48" t="s">
        <v>882</v>
      </c>
      <c r="DN33" s="54">
        <v>3</v>
      </c>
      <c r="DO33" s="48" t="s">
        <v>883</v>
      </c>
      <c r="DP33" s="56">
        <v>3</v>
      </c>
      <c r="DQ33" s="48" t="s">
        <v>884</v>
      </c>
      <c r="DR33" s="56">
        <v>4</v>
      </c>
      <c r="DS33" s="48" t="s">
        <v>400</v>
      </c>
      <c r="DT33" s="56">
        <v>3</v>
      </c>
      <c r="DU33" s="48" t="s">
        <v>813</v>
      </c>
      <c r="DV33" s="56">
        <v>4</v>
      </c>
      <c r="DW33" s="48" t="s">
        <v>826</v>
      </c>
      <c r="DX33" s="56">
        <v>3</v>
      </c>
      <c r="DY33" s="48" t="s">
        <v>838</v>
      </c>
    </row>
    <row r="34" spans="1:129" ht="182.25" customHeight="1" thickBot="1" x14ac:dyDescent="0.3">
      <c r="A34" s="98" t="s">
        <v>186</v>
      </c>
      <c r="B34" s="51" t="s">
        <v>187</v>
      </c>
      <c r="C34" s="58" t="s">
        <v>188</v>
      </c>
      <c r="D34" s="149" t="s">
        <v>203</v>
      </c>
      <c r="E34" s="150"/>
      <c r="F34" s="149" t="s">
        <v>301</v>
      </c>
      <c r="G34" s="150"/>
      <c r="H34" s="149" t="s">
        <v>303</v>
      </c>
      <c r="I34" s="150"/>
      <c r="J34" s="149" t="s">
        <v>773</v>
      </c>
      <c r="K34" s="150"/>
      <c r="L34" s="155" t="s">
        <v>958</v>
      </c>
      <c r="M34" s="156"/>
      <c r="N34" s="149" t="s">
        <v>323</v>
      </c>
      <c r="O34" s="150"/>
      <c r="P34" s="149" t="s">
        <v>694</v>
      </c>
      <c r="Q34" s="150"/>
      <c r="R34" s="149" t="s">
        <v>328</v>
      </c>
      <c r="S34" s="150"/>
      <c r="T34" s="149" t="s">
        <v>334</v>
      </c>
      <c r="U34" s="150"/>
      <c r="V34" s="149" t="s">
        <v>339</v>
      </c>
      <c r="W34" s="150"/>
      <c r="X34" s="149" t="s">
        <v>344</v>
      </c>
      <c r="Y34" s="150"/>
      <c r="Z34" s="149" t="s">
        <v>344</v>
      </c>
      <c r="AA34" s="150"/>
      <c r="AB34" s="149" t="s">
        <v>700</v>
      </c>
      <c r="AC34" s="150"/>
      <c r="AD34" s="149" t="s">
        <v>696</v>
      </c>
      <c r="AE34" s="150"/>
      <c r="AF34" s="136"/>
      <c r="AG34" s="136" t="s">
        <v>943</v>
      </c>
      <c r="AH34" s="149" t="s">
        <v>719</v>
      </c>
      <c r="AI34" s="150"/>
      <c r="AJ34" s="149" t="s">
        <v>377</v>
      </c>
      <c r="AK34" s="150"/>
      <c r="AL34" s="149" t="s">
        <v>380</v>
      </c>
      <c r="AM34" s="150" t="s">
        <v>380</v>
      </c>
      <c r="AN34" s="149" t="s">
        <v>391</v>
      </c>
      <c r="AO34" s="150"/>
      <c r="AP34" s="149" t="s">
        <v>401</v>
      </c>
      <c r="AQ34" s="150"/>
      <c r="AR34" s="149" t="s">
        <v>407</v>
      </c>
      <c r="AS34" s="150"/>
      <c r="AT34" s="149" t="s">
        <v>412</v>
      </c>
      <c r="AU34" s="150"/>
      <c r="AV34" s="149" t="s">
        <v>650</v>
      </c>
      <c r="AW34" s="150"/>
      <c r="AX34" s="149" t="s">
        <v>716</v>
      </c>
      <c r="AY34" s="150"/>
      <c r="AZ34" s="149" t="s">
        <v>722</v>
      </c>
      <c r="BA34" s="150"/>
      <c r="BB34" s="149" t="s">
        <v>702</v>
      </c>
      <c r="BC34" s="150"/>
      <c r="BD34" s="149" t="s">
        <v>703</v>
      </c>
      <c r="BE34" s="150" t="s">
        <v>432</v>
      </c>
      <c r="BF34" s="149" t="s">
        <v>704</v>
      </c>
      <c r="BG34" s="150"/>
      <c r="BH34" s="149" t="s">
        <v>528</v>
      </c>
      <c r="BI34" s="150"/>
      <c r="BJ34" s="149" t="s">
        <v>645</v>
      </c>
      <c r="BK34" s="150"/>
      <c r="BL34" s="149" t="s">
        <v>688</v>
      </c>
      <c r="BM34" s="150"/>
      <c r="BN34" s="149" t="s">
        <v>574</v>
      </c>
      <c r="BO34" s="150"/>
      <c r="BP34" s="149" t="s">
        <v>575</v>
      </c>
      <c r="BQ34" s="150"/>
      <c r="BR34" s="149" t="s">
        <v>627</v>
      </c>
      <c r="BS34" s="150"/>
      <c r="BT34" s="149" t="s">
        <v>646</v>
      </c>
      <c r="BU34" s="150"/>
      <c r="BV34" s="153" t="s">
        <v>788</v>
      </c>
      <c r="BW34" s="154"/>
      <c r="BX34" s="149" t="s">
        <v>671</v>
      </c>
      <c r="BY34" s="150"/>
      <c r="BZ34" s="149" t="s">
        <v>647</v>
      </c>
      <c r="CA34" s="150"/>
      <c r="CB34" s="149" t="s">
        <v>648</v>
      </c>
      <c r="CC34" s="150"/>
      <c r="CD34" s="149" t="s">
        <v>771</v>
      </c>
      <c r="CE34" s="150"/>
      <c r="CF34" s="149" t="s">
        <v>689</v>
      </c>
      <c r="CG34" s="150"/>
      <c r="CH34" s="149" t="s">
        <v>772</v>
      </c>
      <c r="CI34" s="150"/>
      <c r="CJ34" s="149" t="s">
        <v>649</v>
      </c>
      <c r="CK34" s="150"/>
      <c r="CL34" s="149" t="s">
        <v>626</v>
      </c>
      <c r="CM34" s="150"/>
      <c r="CN34" s="149" t="s">
        <v>709</v>
      </c>
      <c r="CO34" s="150"/>
      <c r="CP34" s="149" t="s">
        <v>708</v>
      </c>
      <c r="CQ34" s="150"/>
      <c r="CR34" s="149" t="s">
        <v>779</v>
      </c>
      <c r="CS34" s="150"/>
      <c r="CT34" s="149" t="s">
        <v>303</v>
      </c>
      <c r="CU34" s="150"/>
      <c r="CV34" s="149" t="s">
        <v>721</v>
      </c>
      <c r="CW34" s="150"/>
      <c r="CX34" s="149" t="s">
        <v>711</v>
      </c>
      <c r="CY34" s="150"/>
      <c r="CZ34" s="149" t="s">
        <v>913</v>
      </c>
      <c r="DA34" s="150"/>
      <c r="DB34" s="149" t="s">
        <v>786</v>
      </c>
      <c r="DC34" s="150"/>
      <c r="DD34" s="149" t="s">
        <v>456</v>
      </c>
      <c r="DE34" s="150"/>
      <c r="DF34" s="149" t="s">
        <v>464</v>
      </c>
      <c r="DG34" s="150"/>
      <c r="DH34" s="149" t="s">
        <v>467</v>
      </c>
      <c r="DI34" s="150" t="s">
        <v>467</v>
      </c>
      <c r="DJ34" s="149" t="s">
        <v>456</v>
      </c>
      <c r="DK34" s="150"/>
      <c r="DL34" s="149" t="s">
        <v>456</v>
      </c>
      <c r="DM34" s="150"/>
      <c r="DN34" s="149" t="s">
        <v>456</v>
      </c>
      <c r="DO34" s="150"/>
      <c r="DP34" s="149" t="s">
        <v>480</v>
      </c>
      <c r="DQ34" s="150"/>
      <c r="DR34" s="149" t="s">
        <v>484</v>
      </c>
      <c r="DS34" s="150" t="s">
        <v>484</v>
      </c>
      <c r="DT34" s="149" t="s">
        <v>814</v>
      </c>
      <c r="DU34" s="150" t="s">
        <v>484</v>
      </c>
      <c r="DV34" s="149" t="s">
        <v>839</v>
      </c>
      <c r="DW34" s="150" t="s">
        <v>484</v>
      </c>
      <c r="DX34" s="149" t="s">
        <v>840</v>
      </c>
      <c r="DY34" s="150" t="s">
        <v>484</v>
      </c>
    </row>
  </sheetData>
  <autoFilter ref="A1:A34" xr:uid="{F707D255-9ADA-42BF-B35F-F60CC84C166D}"/>
  <mergeCells count="250">
    <mergeCell ref="AX34:AY34"/>
    <mergeCell ref="AZ1:BA1"/>
    <mergeCell ref="AZ2:BA2"/>
    <mergeCell ref="AZ3:BA3"/>
    <mergeCell ref="AZ34:BA34"/>
    <mergeCell ref="BP2:BQ2"/>
    <mergeCell ref="CT1:CU1"/>
    <mergeCell ref="CT2:CU2"/>
    <mergeCell ref="CT3:CU3"/>
    <mergeCell ref="CT34:CU34"/>
    <mergeCell ref="BB1:BC1"/>
    <mergeCell ref="BB2:BC2"/>
    <mergeCell ref="BB3:BC3"/>
    <mergeCell ref="BB34:BC34"/>
    <mergeCell ref="BD1:BE1"/>
    <mergeCell ref="BD2:BE2"/>
    <mergeCell ref="BD3:BE3"/>
    <mergeCell ref="BD34:BE34"/>
    <mergeCell ref="CB1:CC1"/>
    <mergeCell ref="CB2:CC2"/>
    <mergeCell ref="CB3:CC3"/>
    <mergeCell ref="CB34:CC34"/>
    <mergeCell ref="CD1:CE1"/>
    <mergeCell ref="CD2:CE2"/>
    <mergeCell ref="AL1:AM1"/>
    <mergeCell ref="AR1:AS1"/>
    <mergeCell ref="AR2:AS2"/>
    <mergeCell ref="AR3:AS3"/>
    <mergeCell ref="AR34:AS34"/>
    <mergeCell ref="AT1:AU1"/>
    <mergeCell ref="AT2:AU2"/>
    <mergeCell ref="AT3:AU3"/>
    <mergeCell ref="AT34:AU34"/>
    <mergeCell ref="AN1:AO1"/>
    <mergeCell ref="AN2:AO2"/>
    <mergeCell ref="AN3:AO3"/>
    <mergeCell ref="AN34:AO34"/>
    <mergeCell ref="AP1:AQ1"/>
    <mergeCell ref="AP2:AQ2"/>
    <mergeCell ref="AP3:AQ3"/>
    <mergeCell ref="AP34:AQ34"/>
    <mergeCell ref="AL2:AM2"/>
    <mergeCell ref="AL3:AM3"/>
    <mergeCell ref="AL34:AM34"/>
    <mergeCell ref="AD2:AE2"/>
    <mergeCell ref="AD3:AE3"/>
    <mergeCell ref="AD34:AE34"/>
    <mergeCell ref="AH2:AI2"/>
    <mergeCell ref="AH3:AI3"/>
    <mergeCell ref="AH34:AI34"/>
    <mergeCell ref="R2:S2"/>
    <mergeCell ref="R3:S3"/>
    <mergeCell ref="R34:S34"/>
    <mergeCell ref="Z2:AA2"/>
    <mergeCell ref="Z3:AA3"/>
    <mergeCell ref="Z34:AA34"/>
    <mergeCell ref="AJ1:AK1"/>
    <mergeCell ref="AJ2:AK2"/>
    <mergeCell ref="AJ3:AK3"/>
    <mergeCell ref="AJ34:AK34"/>
    <mergeCell ref="AF1:AG1"/>
    <mergeCell ref="AH1:AI1"/>
    <mergeCell ref="AF3:AG3"/>
    <mergeCell ref="AF2:AG2"/>
    <mergeCell ref="T2:U2"/>
    <mergeCell ref="T3:U3"/>
    <mergeCell ref="T34:U34"/>
    <mergeCell ref="V2:W2"/>
    <mergeCell ref="V3:W3"/>
    <mergeCell ref="V34:W34"/>
    <mergeCell ref="L34:M34"/>
    <mergeCell ref="L2:M2"/>
    <mergeCell ref="L1:M1"/>
    <mergeCell ref="T1:U1"/>
    <mergeCell ref="V1:W1"/>
    <mergeCell ref="P1:Q1"/>
    <mergeCell ref="R1:S1"/>
    <mergeCell ref="AB1:AC1"/>
    <mergeCell ref="AD1:AE1"/>
    <mergeCell ref="X1:Y1"/>
    <mergeCell ref="Z1:AA1"/>
    <mergeCell ref="AB2:AC2"/>
    <mergeCell ref="AB3:AC3"/>
    <mergeCell ref="AB34:AC34"/>
    <mergeCell ref="X2:Y2"/>
    <mergeCell ref="X3:Y3"/>
    <mergeCell ref="X34:Y34"/>
    <mergeCell ref="N1:O1"/>
    <mergeCell ref="N2:O2"/>
    <mergeCell ref="N3:O3"/>
    <mergeCell ref="N34:O34"/>
    <mergeCell ref="P2:Q2"/>
    <mergeCell ref="P3:Q3"/>
    <mergeCell ref="P34:Q34"/>
    <mergeCell ref="J1:K1"/>
    <mergeCell ref="J2:K2"/>
    <mergeCell ref="J3:K3"/>
    <mergeCell ref="J34:K34"/>
    <mergeCell ref="F1:G1"/>
    <mergeCell ref="F34:G34"/>
    <mergeCell ref="H1:I1"/>
    <mergeCell ref="H2:I2"/>
    <mergeCell ref="H3:I3"/>
    <mergeCell ref="H34:I34"/>
    <mergeCell ref="F2:G2"/>
    <mergeCell ref="F3:G3"/>
    <mergeCell ref="D34:E34"/>
    <mergeCell ref="D3:E3"/>
    <mergeCell ref="D2:E2"/>
    <mergeCell ref="D1:E1"/>
    <mergeCell ref="CZ1:DA1"/>
    <mergeCell ref="CZ2:DA2"/>
    <mergeCell ref="CZ3:DA3"/>
    <mergeCell ref="CZ34:DA34"/>
    <mergeCell ref="DB1:DC1"/>
    <mergeCell ref="DB2:DC2"/>
    <mergeCell ref="DB3:DC3"/>
    <mergeCell ref="DB34:DC34"/>
    <mergeCell ref="BV1:BW1"/>
    <mergeCell ref="BV2:BW2"/>
    <mergeCell ref="BV3:BW3"/>
    <mergeCell ref="BV34:BW34"/>
    <mergeCell ref="BX1:BY1"/>
    <mergeCell ref="BX2:BY2"/>
    <mergeCell ref="BX3:BY3"/>
    <mergeCell ref="BX34:BY34"/>
    <mergeCell ref="BZ1:CA1"/>
    <mergeCell ref="BZ2:CA2"/>
    <mergeCell ref="BZ3:CA3"/>
    <mergeCell ref="BZ34:CA34"/>
    <mergeCell ref="DH1:DI1"/>
    <mergeCell ref="DH2:DI2"/>
    <mergeCell ref="DH3:DI3"/>
    <mergeCell ref="DH34:DI34"/>
    <mergeCell ref="DJ1:DK1"/>
    <mergeCell ref="DJ2:DK2"/>
    <mergeCell ref="DJ3:DK3"/>
    <mergeCell ref="DJ34:DK34"/>
    <mergeCell ref="DD1:DE1"/>
    <mergeCell ref="DD2:DE2"/>
    <mergeCell ref="DD3:DE3"/>
    <mergeCell ref="DD34:DE34"/>
    <mergeCell ref="DR1:DS1"/>
    <mergeCell ref="DR2:DS2"/>
    <mergeCell ref="DR3:DS3"/>
    <mergeCell ref="DR34:DS34"/>
    <mergeCell ref="BJ1:BK1"/>
    <mergeCell ref="BJ2:BK2"/>
    <mergeCell ref="BJ3:BK3"/>
    <mergeCell ref="BJ34:BK34"/>
    <mergeCell ref="DL1:DM1"/>
    <mergeCell ref="DL2:DM2"/>
    <mergeCell ref="DL3:DM3"/>
    <mergeCell ref="DL34:DM34"/>
    <mergeCell ref="DN1:DO1"/>
    <mergeCell ref="DN2:DO2"/>
    <mergeCell ref="DN3:DO3"/>
    <mergeCell ref="DN34:DO34"/>
    <mergeCell ref="DP1:DQ1"/>
    <mergeCell ref="DP2:DQ2"/>
    <mergeCell ref="DP3:DQ3"/>
    <mergeCell ref="DP34:DQ34"/>
    <mergeCell ref="DF1:DG1"/>
    <mergeCell ref="DF2:DG2"/>
    <mergeCell ref="DF3:DG3"/>
    <mergeCell ref="DF34:DG34"/>
    <mergeCell ref="AV1:AW1"/>
    <mergeCell ref="AV2:AW2"/>
    <mergeCell ref="AV3:AW3"/>
    <mergeCell ref="AV34:AW34"/>
    <mergeCell ref="CF1:CG1"/>
    <mergeCell ref="CF2:CG2"/>
    <mergeCell ref="CF3:CG3"/>
    <mergeCell ref="CF34:CG34"/>
    <mergeCell ref="CH1:CI1"/>
    <mergeCell ref="CH2:CI2"/>
    <mergeCell ref="CH3:CI3"/>
    <mergeCell ref="CH34:CI34"/>
    <mergeCell ref="BT2:BU2"/>
    <mergeCell ref="BL3:BM3"/>
    <mergeCell ref="BN3:BO3"/>
    <mergeCell ref="BP3:BQ3"/>
    <mergeCell ref="BT3:BU3"/>
    <mergeCell ref="BL34:BM34"/>
    <mergeCell ref="BN34:BO34"/>
    <mergeCell ref="BP34:BQ34"/>
    <mergeCell ref="BT34:BU34"/>
    <mergeCell ref="AX1:AY1"/>
    <mergeCell ref="AX2:AY2"/>
    <mergeCell ref="AX3:AY3"/>
    <mergeCell ref="CX1:CY1"/>
    <mergeCell ref="CX2:CY2"/>
    <mergeCell ref="CX3:CY3"/>
    <mergeCell ref="CX34:CY34"/>
    <mergeCell ref="CV1:CW1"/>
    <mergeCell ref="CV2:CW2"/>
    <mergeCell ref="CV3:CW3"/>
    <mergeCell ref="CV34:CW34"/>
    <mergeCell ref="BF1:BG1"/>
    <mergeCell ref="BH1:BI1"/>
    <mergeCell ref="BF2:BG2"/>
    <mergeCell ref="BH2:BI2"/>
    <mergeCell ref="BF3:BG3"/>
    <mergeCell ref="BH3:BI3"/>
    <mergeCell ref="BF34:BG34"/>
    <mergeCell ref="BH34:BI34"/>
    <mergeCell ref="BL1:BM1"/>
    <mergeCell ref="BN1:BO1"/>
    <mergeCell ref="BP1:BQ1"/>
    <mergeCell ref="BT1:BU1"/>
    <mergeCell ref="BL2:BM2"/>
    <mergeCell ref="BN2:BO2"/>
    <mergeCell ref="CJ1:CK1"/>
    <mergeCell ref="CJ2:CK2"/>
    <mergeCell ref="CN1:CO1"/>
    <mergeCell ref="CL1:CM1"/>
    <mergeCell ref="CR1:CS1"/>
    <mergeCell ref="CP1:CQ1"/>
    <mergeCell ref="BR1:BS1"/>
    <mergeCell ref="CN2:CO2"/>
    <mergeCell ref="CL2:CM2"/>
    <mergeCell ref="CR2:CS2"/>
    <mergeCell ref="CP2:CQ2"/>
    <mergeCell ref="BR2:BS2"/>
    <mergeCell ref="CN3:CO3"/>
    <mergeCell ref="CL3:CM3"/>
    <mergeCell ref="CR3:CS3"/>
    <mergeCell ref="CP3:CQ3"/>
    <mergeCell ref="BR3:BS3"/>
    <mergeCell ref="CN34:CO34"/>
    <mergeCell ref="CL34:CM34"/>
    <mergeCell ref="CR34:CS34"/>
    <mergeCell ref="CP34:CQ34"/>
    <mergeCell ref="BR34:BS34"/>
    <mergeCell ref="CJ3:CK3"/>
    <mergeCell ref="CJ34:CK34"/>
    <mergeCell ref="CD3:CE3"/>
    <mergeCell ref="CD34:CE34"/>
    <mergeCell ref="DT1:DU1"/>
    <mergeCell ref="DT2:DU2"/>
    <mergeCell ref="DT3:DU3"/>
    <mergeCell ref="DT34:DU34"/>
    <mergeCell ref="DV1:DW1"/>
    <mergeCell ref="DV2:DW2"/>
    <mergeCell ref="DV3:DW3"/>
    <mergeCell ref="DV34:DW34"/>
    <mergeCell ref="DX1:DY1"/>
    <mergeCell ref="DX2:DY2"/>
    <mergeCell ref="DX3:DY3"/>
    <mergeCell ref="DX34:DY34"/>
  </mergeCells>
  <phoneticPr fontId="11" type="noConversion"/>
  <dataValidations count="1">
    <dataValidation type="list" allowBlank="1" showInputMessage="1" showErrorMessage="1" sqref="AN26" xr:uid="{00000000-0002-0000-0000-000000000000}">
      <formula1>$F$6:$F$10</formula1>
    </dataValidation>
  </dataValidation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error="Vyberte, prosím, možnost ze seznamu." xr:uid="{00000000-0002-0000-0000-000001000000}">
          <x14:formula1>
            <xm:f>'C:\Users\xs827hx\AppData\Local\Microsoft\Windows\INetCache\Content.Outlook\J7CD8IBC\[Kopie - SZP_3.fáze_hodnocení intervencí_new_Pondělíčková.xlsx]Seznamy+výpočty'!#REF!</xm:f>
          </x14:formula1>
          <xm:sqref>BF6:BF11 BF13:BF14 BH6:BH11 BH16:BH18 BL13:BL14 BN6:BN11 BN20:BN24 BP8:BP11 BP16:BP18 BT6:BT11 BT13:BT14 CN6:CN11 CN13:CN14 CL6:CL11 CL13:CL14 CR6:CR11 CR13:CR14 CP6:CP11 CP13:CP14 BR6:BR11 BR13:BR14 BL6 BP6 BL8:BL10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ECCAC-A7EA-466E-A2E5-42C420C121BC}">
  <dimension ref="A1:M86"/>
  <sheetViews>
    <sheetView topLeftCell="A16" zoomScaleNormal="100" workbookViewId="0">
      <selection activeCell="M31" sqref="M31"/>
    </sheetView>
  </sheetViews>
  <sheetFormatPr defaultRowHeight="12.75" x14ac:dyDescent="0.2"/>
  <cols>
    <col min="1" max="1" width="12.140625" style="68" customWidth="1"/>
    <col min="2" max="3" width="11" style="68" customWidth="1"/>
    <col min="4" max="4" width="12.85546875" style="68" hidden="1" customWidth="1"/>
    <col min="5" max="5" width="113.85546875" style="69" customWidth="1"/>
    <col min="6" max="6" width="9" style="68" customWidth="1"/>
    <col min="7" max="11" width="9.140625" style="68"/>
    <col min="12" max="12" width="9.140625" style="121"/>
    <col min="13" max="13" width="19" style="68" customWidth="1"/>
    <col min="14" max="16384" width="9.140625" style="68"/>
  </cols>
  <sheetData>
    <row r="1" spans="1:13" ht="28.5" customHeight="1" x14ac:dyDescent="0.2">
      <c r="A1" s="114" t="s">
        <v>205</v>
      </c>
      <c r="B1" s="69"/>
      <c r="C1" s="69"/>
      <c r="D1" s="69"/>
      <c r="F1" s="159" t="s">
        <v>298</v>
      </c>
      <c r="G1" s="159"/>
      <c r="H1" s="159"/>
      <c r="I1" s="159"/>
      <c r="J1" s="159"/>
      <c r="K1" s="159"/>
      <c r="L1" s="159"/>
      <c r="M1" s="160" t="s">
        <v>861</v>
      </c>
    </row>
    <row r="2" spans="1:13" ht="25.5" x14ac:dyDescent="0.2">
      <c r="A2" s="113" t="s">
        <v>191</v>
      </c>
      <c r="B2" s="113" t="s">
        <v>192</v>
      </c>
      <c r="C2" s="113" t="s">
        <v>651</v>
      </c>
      <c r="D2" s="113" t="s">
        <v>652</v>
      </c>
      <c r="E2" s="113" t="s">
        <v>112</v>
      </c>
      <c r="F2" s="115" t="s">
        <v>168</v>
      </c>
      <c r="G2" s="116" t="s">
        <v>173</v>
      </c>
      <c r="H2" s="116" t="s">
        <v>174</v>
      </c>
      <c r="I2" s="117" t="s">
        <v>172</v>
      </c>
      <c r="J2" s="117" t="s">
        <v>175</v>
      </c>
      <c r="K2" s="117" t="s">
        <v>177</v>
      </c>
      <c r="L2" s="118" t="s">
        <v>185</v>
      </c>
      <c r="M2" s="160"/>
    </row>
    <row r="3" spans="1:13" ht="14.25" customHeight="1" x14ac:dyDescent="0.2">
      <c r="A3" s="109">
        <v>1</v>
      </c>
      <c r="B3" s="82" t="s">
        <v>193</v>
      </c>
      <c r="C3" s="109" t="s">
        <v>288</v>
      </c>
      <c r="D3" s="82" t="s">
        <v>292</v>
      </c>
      <c r="E3" s="82" t="s">
        <v>1</v>
      </c>
      <c r="F3" s="111">
        <v>5</v>
      </c>
      <c r="G3" s="111">
        <v>3</v>
      </c>
      <c r="H3" s="111" t="s">
        <v>791</v>
      </c>
      <c r="I3" s="111">
        <v>1</v>
      </c>
      <c r="J3" s="111">
        <v>5</v>
      </c>
      <c r="K3" s="111">
        <v>4</v>
      </c>
      <c r="L3" s="119">
        <v>5</v>
      </c>
      <c r="M3" s="125" t="s">
        <v>864</v>
      </c>
    </row>
    <row r="4" spans="1:13" ht="14.25" x14ac:dyDescent="0.2">
      <c r="A4" s="109">
        <v>2</v>
      </c>
      <c r="B4" s="82" t="s">
        <v>206</v>
      </c>
      <c r="C4" s="109" t="s">
        <v>288</v>
      </c>
      <c r="D4" s="82" t="s">
        <v>292</v>
      </c>
      <c r="E4" s="82" t="s">
        <v>2</v>
      </c>
      <c r="F4" s="111">
        <v>5</v>
      </c>
      <c r="G4" s="111">
        <v>4</v>
      </c>
      <c r="H4" s="111" t="s">
        <v>791</v>
      </c>
      <c r="I4" s="111">
        <v>1</v>
      </c>
      <c r="J4" s="111">
        <v>5</v>
      </c>
      <c r="K4" s="111">
        <v>5</v>
      </c>
      <c r="L4" s="119">
        <v>5</v>
      </c>
      <c r="M4" s="125" t="s">
        <v>864</v>
      </c>
    </row>
    <row r="5" spans="1:13" ht="14.25" x14ac:dyDescent="0.2">
      <c r="A5" s="109">
        <v>3</v>
      </c>
      <c r="B5" s="82" t="s">
        <v>207</v>
      </c>
      <c r="C5" s="109" t="s">
        <v>288</v>
      </c>
      <c r="D5" s="82" t="s">
        <v>725</v>
      </c>
      <c r="E5" s="82" t="s">
        <v>790</v>
      </c>
      <c r="F5" s="111">
        <v>4</v>
      </c>
      <c r="G5" s="111">
        <v>3</v>
      </c>
      <c r="H5" s="111">
        <v>5</v>
      </c>
      <c r="I5" s="111">
        <v>1</v>
      </c>
      <c r="J5" s="111">
        <v>5</v>
      </c>
      <c r="K5" s="111">
        <v>5</v>
      </c>
      <c r="L5" s="119">
        <v>5</v>
      </c>
      <c r="M5" s="125" t="s">
        <v>864</v>
      </c>
    </row>
    <row r="6" spans="1:13" ht="14.25" x14ac:dyDescent="0.2">
      <c r="A6" s="109">
        <v>4</v>
      </c>
      <c r="B6" s="82" t="s">
        <v>208</v>
      </c>
      <c r="C6" s="109" t="s">
        <v>288</v>
      </c>
      <c r="D6" s="82" t="s">
        <v>728</v>
      </c>
      <c r="E6" s="82" t="s">
        <v>4</v>
      </c>
      <c r="F6" s="111">
        <v>5</v>
      </c>
      <c r="G6" s="111">
        <v>5</v>
      </c>
      <c r="H6" s="111">
        <v>5</v>
      </c>
      <c r="I6" s="111">
        <v>5</v>
      </c>
      <c r="J6" s="111">
        <v>5</v>
      </c>
      <c r="K6" s="111">
        <v>5</v>
      </c>
      <c r="L6" s="119">
        <v>4</v>
      </c>
      <c r="M6" s="125" t="s">
        <v>862</v>
      </c>
    </row>
    <row r="7" spans="1:13" ht="14.25" x14ac:dyDescent="0.2">
      <c r="A7" s="109">
        <v>5</v>
      </c>
      <c r="B7" s="82" t="s">
        <v>209</v>
      </c>
      <c r="C7" s="109" t="s">
        <v>167</v>
      </c>
      <c r="D7" s="82" t="s">
        <v>654</v>
      </c>
      <c r="E7" s="82" t="s">
        <v>5</v>
      </c>
      <c r="F7" s="111">
        <v>5</v>
      </c>
      <c r="G7" s="111">
        <v>5</v>
      </c>
      <c r="H7" s="111">
        <v>5</v>
      </c>
      <c r="I7" s="111">
        <v>1</v>
      </c>
      <c r="J7" s="111" t="s">
        <v>791</v>
      </c>
      <c r="K7" s="111">
        <v>3</v>
      </c>
      <c r="L7" s="119">
        <v>3</v>
      </c>
      <c r="M7" s="126" t="s">
        <v>863</v>
      </c>
    </row>
    <row r="8" spans="1:13" ht="14.25" x14ac:dyDescent="0.2">
      <c r="A8" s="109">
        <v>6</v>
      </c>
      <c r="B8" s="82" t="s">
        <v>210</v>
      </c>
      <c r="C8" s="109" t="s">
        <v>167</v>
      </c>
      <c r="D8" s="82" t="s">
        <v>290</v>
      </c>
      <c r="E8" s="82" t="s">
        <v>6</v>
      </c>
      <c r="F8" s="111">
        <v>5</v>
      </c>
      <c r="G8" s="111">
        <v>5</v>
      </c>
      <c r="H8" s="111" t="s">
        <v>791</v>
      </c>
      <c r="I8" s="111">
        <v>1</v>
      </c>
      <c r="J8" s="111" t="s">
        <v>791</v>
      </c>
      <c r="K8" s="111">
        <v>5</v>
      </c>
      <c r="L8" s="119">
        <v>3</v>
      </c>
      <c r="M8" s="126" t="s">
        <v>863</v>
      </c>
    </row>
    <row r="9" spans="1:13" ht="14.25" x14ac:dyDescent="0.2">
      <c r="A9" s="109">
        <v>7</v>
      </c>
      <c r="B9" s="82" t="s">
        <v>211</v>
      </c>
      <c r="C9" s="109" t="s">
        <v>167</v>
      </c>
      <c r="D9" s="82" t="s">
        <v>290</v>
      </c>
      <c r="E9" s="82" t="s">
        <v>7</v>
      </c>
      <c r="F9" s="111">
        <v>5</v>
      </c>
      <c r="G9" s="111">
        <v>3</v>
      </c>
      <c r="H9" s="111" t="s">
        <v>791</v>
      </c>
      <c r="I9" s="111">
        <v>1</v>
      </c>
      <c r="J9" s="111" t="s">
        <v>791</v>
      </c>
      <c r="K9" s="111">
        <v>5</v>
      </c>
      <c r="L9" s="119">
        <v>3</v>
      </c>
      <c r="M9" s="126" t="s">
        <v>863</v>
      </c>
    </row>
    <row r="10" spans="1:13" ht="28.5" x14ac:dyDescent="0.2">
      <c r="A10" s="109">
        <v>8</v>
      </c>
      <c r="B10" s="82" t="s">
        <v>212</v>
      </c>
      <c r="C10" s="109" t="s">
        <v>167</v>
      </c>
      <c r="D10" s="82" t="s">
        <v>654</v>
      </c>
      <c r="E10" s="82" t="s">
        <v>8</v>
      </c>
      <c r="F10" s="111">
        <v>5</v>
      </c>
      <c r="G10" s="111">
        <v>3</v>
      </c>
      <c r="H10" s="111">
        <v>2</v>
      </c>
      <c r="I10" s="111">
        <v>5</v>
      </c>
      <c r="J10" s="111">
        <v>5</v>
      </c>
      <c r="K10" s="111">
        <v>5</v>
      </c>
      <c r="L10" s="119">
        <v>5</v>
      </c>
      <c r="M10" s="125" t="s">
        <v>864</v>
      </c>
    </row>
    <row r="11" spans="1:13" ht="14.25" x14ac:dyDescent="0.2">
      <c r="A11" s="109">
        <v>9</v>
      </c>
      <c r="B11" s="82" t="s">
        <v>213</v>
      </c>
      <c r="C11" s="109" t="s">
        <v>167</v>
      </c>
      <c r="D11" s="82" t="s">
        <v>654</v>
      </c>
      <c r="E11" s="82" t="s">
        <v>9</v>
      </c>
      <c r="F11" s="111">
        <v>5</v>
      </c>
      <c r="G11" s="111">
        <v>4</v>
      </c>
      <c r="H11" s="111">
        <v>3</v>
      </c>
      <c r="I11" s="111">
        <v>4</v>
      </c>
      <c r="J11" s="111">
        <v>5</v>
      </c>
      <c r="K11" s="111">
        <v>5</v>
      </c>
      <c r="L11" s="120">
        <v>5</v>
      </c>
      <c r="M11" s="125" t="s">
        <v>864</v>
      </c>
    </row>
    <row r="12" spans="1:13" ht="14.25" x14ac:dyDescent="0.2">
      <c r="A12" s="109">
        <v>10</v>
      </c>
      <c r="B12" s="112" t="s">
        <v>214</v>
      </c>
      <c r="C12" s="109" t="s">
        <v>293</v>
      </c>
      <c r="D12" s="82" t="s">
        <v>729</v>
      </c>
      <c r="E12" s="82" t="s">
        <v>10</v>
      </c>
      <c r="F12" s="111">
        <v>5</v>
      </c>
      <c r="G12" s="111">
        <v>4</v>
      </c>
      <c r="H12" s="111" t="s">
        <v>791</v>
      </c>
      <c r="I12" s="111">
        <v>4</v>
      </c>
      <c r="J12" s="111">
        <v>5</v>
      </c>
      <c r="K12" s="111">
        <v>5</v>
      </c>
      <c r="L12" s="120">
        <v>3</v>
      </c>
      <c r="M12" s="126" t="s">
        <v>863</v>
      </c>
    </row>
    <row r="13" spans="1:13" ht="14.25" x14ac:dyDescent="0.2">
      <c r="A13" s="109">
        <v>11</v>
      </c>
      <c r="B13" s="82" t="s">
        <v>215</v>
      </c>
      <c r="C13" s="109" t="s">
        <v>167</v>
      </c>
      <c r="D13" s="82" t="s">
        <v>290</v>
      </c>
      <c r="E13" s="82" t="s">
        <v>11</v>
      </c>
      <c r="F13" s="111">
        <v>3</v>
      </c>
      <c r="G13" s="111" t="s">
        <v>791</v>
      </c>
      <c r="H13" s="111" t="s">
        <v>791</v>
      </c>
      <c r="I13" s="111">
        <v>3</v>
      </c>
      <c r="J13" s="111">
        <v>2</v>
      </c>
      <c r="K13" s="111">
        <v>2</v>
      </c>
      <c r="L13" s="120">
        <v>2</v>
      </c>
      <c r="M13" s="127" t="s">
        <v>865</v>
      </c>
    </row>
    <row r="14" spans="1:13" ht="14.25" x14ac:dyDescent="0.2">
      <c r="A14" s="109">
        <v>12</v>
      </c>
      <c r="B14" s="82" t="s">
        <v>216</v>
      </c>
      <c r="C14" s="109" t="s">
        <v>293</v>
      </c>
      <c r="D14" s="82" t="s">
        <v>730</v>
      </c>
      <c r="E14" s="82" t="s">
        <v>12</v>
      </c>
      <c r="F14" s="111">
        <v>4</v>
      </c>
      <c r="G14" s="111">
        <v>3</v>
      </c>
      <c r="H14" s="111" t="s">
        <v>791</v>
      </c>
      <c r="I14" s="111">
        <v>4</v>
      </c>
      <c r="J14" s="111">
        <v>5</v>
      </c>
      <c r="K14" s="111">
        <v>5</v>
      </c>
      <c r="L14" s="119">
        <v>3</v>
      </c>
      <c r="M14" s="126" t="s">
        <v>863</v>
      </c>
    </row>
    <row r="15" spans="1:13" ht="14.25" x14ac:dyDescent="0.2">
      <c r="A15" s="109">
        <v>13</v>
      </c>
      <c r="B15" s="82" t="s">
        <v>217</v>
      </c>
      <c r="C15" s="109" t="s">
        <v>292</v>
      </c>
      <c r="D15" s="82" t="s">
        <v>289</v>
      </c>
      <c r="E15" s="82" t="s">
        <v>13</v>
      </c>
      <c r="F15" s="111">
        <v>5</v>
      </c>
      <c r="G15" s="111">
        <v>5</v>
      </c>
      <c r="H15" s="111">
        <v>5</v>
      </c>
      <c r="I15" s="111">
        <v>5</v>
      </c>
      <c r="J15" s="111">
        <v>3</v>
      </c>
      <c r="K15" s="111">
        <v>3</v>
      </c>
      <c r="L15" s="119">
        <v>2</v>
      </c>
      <c r="M15" s="127" t="s">
        <v>865</v>
      </c>
    </row>
    <row r="16" spans="1:13" ht="14.25" x14ac:dyDescent="0.2">
      <c r="A16" s="109">
        <v>14</v>
      </c>
      <c r="B16" s="82" t="s">
        <v>218</v>
      </c>
      <c r="C16" s="109" t="s">
        <v>167</v>
      </c>
      <c r="D16" s="82" t="s">
        <v>290</v>
      </c>
      <c r="E16" s="82" t="s">
        <v>14</v>
      </c>
      <c r="F16" s="111">
        <v>5</v>
      </c>
      <c r="G16" s="111">
        <v>2</v>
      </c>
      <c r="H16" s="111">
        <v>3</v>
      </c>
      <c r="I16" s="111">
        <v>4</v>
      </c>
      <c r="J16" s="111">
        <v>4</v>
      </c>
      <c r="K16" s="111">
        <v>4</v>
      </c>
      <c r="L16" s="119">
        <v>4</v>
      </c>
      <c r="M16" s="125" t="s">
        <v>864</v>
      </c>
    </row>
    <row r="17" spans="1:13" ht="14.25" x14ac:dyDescent="0.2">
      <c r="A17" s="109">
        <v>15</v>
      </c>
      <c r="B17" s="82" t="s">
        <v>219</v>
      </c>
      <c r="C17" s="109" t="s">
        <v>293</v>
      </c>
      <c r="D17" s="82" t="s">
        <v>730</v>
      </c>
      <c r="E17" s="82" t="s">
        <v>15</v>
      </c>
      <c r="F17" s="111">
        <v>5</v>
      </c>
      <c r="G17" s="111" t="s">
        <v>791</v>
      </c>
      <c r="H17" s="111" t="s">
        <v>791</v>
      </c>
      <c r="I17" s="111">
        <v>3</v>
      </c>
      <c r="J17" s="111">
        <v>5</v>
      </c>
      <c r="K17" s="111">
        <v>1</v>
      </c>
      <c r="L17" s="120">
        <v>2</v>
      </c>
      <c r="M17" s="127" t="s">
        <v>865</v>
      </c>
    </row>
    <row r="18" spans="1:13" ht="14.25" x14ac:dyDescent="0.2">
      <c r="A18" s="109">
        <v>16</v>
      </c>
      <c r="B18" s="82" t="s">
        <v>220</v>
      </c>
      <c r="C18" s="109" t="s">
        <v>293</v>
      </c>
      <c r="D18" s="82" t="s">
        <v>730</v>
      </c>
      <c r="E18" s="82" t="s">
        <v>16</v>
      </c>
      <c r="F18" s="111">
        <v>5</v>
      </c>
      <c r="G18" s="111" t="s">
        <v>791</v>
      </c>
      <c r="H18" s="111" t="s">
        <v>791</v>
      </c>
      <c r="I18" s="111">
        <v>3</v>
      </c>
      <c r="J18" s="111">
        <v>5</v>
      </c>
      <c r="K18" s="111">
        <v>1</v>
      </c>
      <c r="L18" s="119">
        <v>2</v>
      </c>
      <c r="M18" s="127" t="s">
        <v>865</v>
      </c>
    </row>
    <row r="19" spans="1:13" ht="14.25" x14ac:dyDescent="0.2">
      <c r="A19" s="109">
        <v>17</v>
      </c>
      <c r="B19" s="82" t="s">
        <v>221</v>
      </c>
      <c r="C19" s="109" t="s">
        <v>291</v>
      </c>
      <c r="D19" s="82" t="s">
        <v>288</v>
      </c>
      <c r="E19" s="82" t="s">
        <v>17</v>
      </c>
      <c r="F19" s="111">
        <v>4</v>
      </c>
      <c r="G19" s="111" t="s">
        <v>791</v>
      </c>
      <c r="H19" s="111" t="s">
        <v>791</v>
      </c>
      <c r="I19" s="111">
        <v>1</v>
      </c>
      <c r="J19" s="111">
        <v>4</v>
      </c>
      <c r="K19" s="111">
        <v>5</v>
      </c>
      <c r="L19" s="119">
        <v>3</v>
      </c>
      <c r="M19" s="126" t="s">
        <v>863</v>
      </c>
    </row>
    <row r="20" spans="1:13" ht="14.25" x14ac:dyDescent="0.2">
      <c r="A20" s="109">
        <v>18</v>
      </c>
      <c r="B20" s="82" t="s">
        <v>222</v>
      </c>
      <c r="C20" s="109" t="s">
        <v>291</v>
      </c>
      <c r="D20" s="82" t="s">
        <v>288</v>
      </c>
      <c r="E20" s="82" t="s">
        <v>18</v>
      </c>
      <c r="F20" s="111">
        <v>4</v>
      </c>
      <c r="G20" s="111" t="s">
        <v>791</v>
      </c>
      <c r="H20" s="111" t="s">
        <v>791</v>
      </c>
      <c r="I20" s="111">
        <v>1</v>
      </c>
      <c r="J20" s="111">
        <v>5</v>
      </c>
      <c r="K20" s="111">
        <v>2</v>
      </c>
      <c r="L20" s="119">
        <v>5</v>
      </c>
      <c r="M20" s="125" t="s">
        <v>864</v>
      </c>
    </row>
    <row r="21" spans="1:13" ht="14.25" x14ac:dyDescent="0.2">
      <c r="A21" s="109">
        <v>19</v>
      </c>
      <c r="B21" s="82" t="s">
        <v>223</v>
      </c>
      <c r="C21" s="109" t="s">
        <v>291</v>
      </c>
      <c r="D21" s="82" t="s">
        <v>288</v>
      </c>
      <c r="E21" s="82" t="s">
        <v>19</v>
      </c>
      <c r="F21" s="111">
        <v>4</v>
      </c>
      <c r="G21" s="111" t="s">
        <v>791</v>
      </c>
      <c r="H21" s="111" t="s">
        <v>791</v>
      </c>
      <c r="I21" s="111">
        <v>1</v>
      </c>
      <c r="J21" s="111">
        <v>4</v>
      </c>
      <c r="K21" s="111">
        <v>5</v>
      </c>
      <c r="L21" s="119">
        <v>5</v>
      </c>
      <c r="M21" s="125" t="s">
        <v>864</v>
      </c>
    </row>
    <row r="22" spans="1:13" ht="14.25" x14ac:dyDescent="0.2">
      <c r="A22" s="109">
        <v>20</v>
      </c>
      <c r="B22" s="112" t="s">
        <v>224</v>
      </c>
      <c r="C22" s="109" t="s">
        <v>291</v>
      </c>
      <c r="D22" s="82" t="s">
        <v>288</v>
      </c>
      <c r="E22" s="82" t="s">
        <v>20</v>
      </c>
      <c r="F22" s="111">
        <v>5</v>
      </c>
      <c r="G22" s="111" t="s">
        <v>791</v>
      </c>
      <c r="H22" s="111" t="s">
        <v>791</v>
      </c>
      <c r="I22" s="111">
        <v>1</v>
      </c>
      <c r="J22" s="111">
        <v>4</v>
      </c>
      <c r="K22" s="111">
        <v>5</v>
      </c>
      <c r="L22" s="119">
        <v>5</v>
      </c>
      <c r="M22" s="125" t="s">
        <v>864</v>
      </c>
    </row>
    <row r="23" spans="1:13" ht="14.25" x14ac:dyDescent="0.2">
      <c r="A23" s="109">
        <v>21</v>
      </c>
      <c r="B23" s="82" t="s">
        <v>225</v>
      </c>
      <c r="C23" s="109" t="s">
        <v>291</v>
      </c>
      <c r="D23" s="82" t="s">
        <v>732</v>
      </c>
      <c r="E23" s="82" t="s">
        <v>21</v>
      </c>
      <c r="F23" s="111">
        <v>5</v>
      </c>
      <c r="G23" s="111">
        <v>3</v>
      </c>
      <c r="H23" s="111" t="s">
        <v>791</v>
      </c>
      <c r="I23" s="111">
        <v>2</v>
      </c>
      <c r="J23" s="111">
        <v>4</v>
      </c>
      <c r="K23" s="111">
        <v>5</v>
      </c>
      <c r="L23" s="119">
        <v>4</v>
      </c>
      <c r="M23" s="125" t="s">
        <v>862</v>
      </c>
    </row>
    <row r="24" spans="1:13" ht="14.25" x14ac:dyDescent="0.2">
      <c r="A24" s="109">
        <v>22</v>
      </c>
      <c r="B24" s="82" t="s">
        <v>226</v>
      </c>
      <c r="C24" s="109" t="s">
        <v>291</v>
      </c>
      <c r="D24" s="82" t="s">
        <v>288</v>
      </c>
      <c r="E24" s="82" t="s">
        <v>22</v>
      </c>
      <c r="F24" s="111">
        <v>5</v>
      </c>
      <c r="G24" s="111" t="s">
        <v>791</v>
      </c>
      <c r="H24" s="111" t="s">
        <v>791</v>
      </c>
      <c r="I24" s="111">
        <v>2</v>
      </c>
      <c r="J24" s="111">
        <v>4</v>
      </c>
      <c r="K24" s="111">
        <v>5</v>
      </c>
      <c r="L24" s="119">
        <v>4</v>
      </c>
      <c r="M24" s="125" t="s">
        <v>862</v>
      </c>
    </row>
    <row r="25" spans="1:13" ht="14.25" x14ac:dyDescent="0.2">
      <c r="A25" s="109">
        <v>23</v>
      </c>
      <c r="B25" s="82" t="s">
        <v>227</v>
      </c>
      <c r="C25" s="109" t="s">
        <v>291</v>
      </c>
      <c r="D25" s="82" t="s">
        <v>288</v>
      </c>
      <c r="E25" s="82" t="s">
        <v>23</v>
      </c>
      <c r="F25" s="111">
        <v>5</v>
      </c>
      <c r="G25" s="111" t="s">
        <v>791</v>
      </c>
      <c r="H25" s="111" t="s">
        <v>791</v>
      </c>
      <c r="I25" s="111">
        <v>1</v>
      </c>
      <c r="J25" s="111">
        <v>4</v>
      </c>
      <c r="K25" s="111">
        <v>5</v>
      </c>
      <c r="L25" s="119">
        <v>4</v>
      </c>
      <c r="M25" s="125" t="s">
        <v>862</v>
      </c>
    </row>
    <row r="26" spans="1:13" ht="14.25" x14ac:dyDescent="0.2">
      <c r="A26" s="109">
        <v>24</v>
      </c>
      <c r="B26" s="82" t="s">
        <v>228</v>
      </c>
      <c r="C26" s="109" t="s">
        <v>291</v>
      </c>
      <c r="D26" s="82" t="s">
        <v>288</v>
      </c>
      <c r="E26" s="82" t="s">
        <v>24</v>
      </c>
      <c r="F26" s="111">
        <v>5</v>
      </c>
      <c r="G26" s="111" t="s">
        <v>791</v>
      </c>
      <c r="H26" s="111" t="s">
        <v>791</v>
      </c>
      <c r="I26" s="111">
        <v>2</v>
      </c>
      <c r="J26" s="111">
        <v>4</v>
      </c>
      <c r="K26" s="111">
        <v>5</v>
      </c>
      <c r="L26" s="119">
        <v>5</v>
      </c>
      <c r="M26" s="125" t="s">
        <v>864</v>
      </c>
    </row>
    <row r="27" spans="1:13" ht="14.25" x14ac:dyDescent="0.2">
      <c r="A27" s="109">
        <v>25</v>
      </c>
      <c r="B27" s="82" t="s">
        <v>229</v>
      </c>
      <c r="C27" s="109" t="s">
        <v>291</v>
      </c>
      <c r="D27" s="82" t="s">
        <v>735</v>
      </c>
      <c r="E27" s="82" t="s">
        <v>25</v>
      </c>
      <c r="F27" s="111">
        <v>4</v>
      </c>
      <c r="G27" s="111">
        <v>5</v>
      </c>
      <c r="H27" s="111" t="s">
        <v>791</v>
      </c>
      <c r="I27" s="111">
        <v>3</v>
      </c>
      <c r="J27" s="111">
        <v>4</v>
      </c>
      <c r="K27" s="111">
        <v>5</v>
      </c>
      <c r="L27" s="119">
        <v>4</v>
      </c>
      <c r="M27" s="125" t="s">
        <v>862</v>
      </c>
    </row>
    <row r="28" spans="1:13" ht="14.25" x14ac:dyDescent="0.2">
      <c r="A28" s="109">
        <v>26</v>
      </c>
      <c r="B28" s="82" t="s">
        <v>230</v>
      </c>
      <c r="C28" s="109" t="s">
        <v>291</v>
      </c>
      <c r="D28" s="82" t="s">
        <v>288</v>
      </c>
      <c r="E28" s="82" t="s">
        <v>26</v>
      </c>
      <c r="F28" s="111">
        <v>4</v>
      </c>
      <c r="G28" s="111">
        <v>2</v>
      </c>
      <c r="H28" s="111" t="s">
        <v>791</v>
      </c>
      <c r="I28" s="111">
        <v>1</v>
      </c>
      <c r="J28" s="111">
        <v>4</v>
      </c>
      <c r="K28" s="111">
        <v>5</v>
      </c>
      <c r="L28" s="119">
        <v>2</v>
      </c>
      <c r="M28" s="127" t="s">
        <v>865</v>
      </c>
    </row>
    <row r="29" spans="1:13" ht="16.5" customHeight="1" x14ac:dyDescent="0.2">
      <c r="A29" s="109">
        <v>27</v>
      </c>
      <c r="B29" s="82" t="s">
        <v>231</v>
      </c>
      <c r="C29" s="109" t="s">
        <v>291</v>
      </c>
      <c r="D29" s="82" t="s">
        <v>737</v>
      </c>
      <c r="E29" s="82" t="s">
        <v>27</v>
      </c>
      <c r="F29" s="111">
        <v>5</v>
      </c>
      <c r="G29" s="111">
        <v>5</v>
      </c>
      <c r="H29" s="111">
        <v>5</v>
      </c>
      <c r="I29" s="111">
        <v>5</v>
      </c>
      <c r="J29" s="111">
        <v>5</v>
      </c>
      <c r="K29" s="111">
        <v>5</v>
      </c>
      <c r="L29" s="119">
        <v>5</v>
      </c>
      <c r="M29" s="125" t="s">
        <v>864</v>
      </c>
    </row>
    <row r="30" spans="1:13" ht="14.25" x14ac:dyDescent="0.2">
      <c r="A30" s="109">
        <v>28</v>
      </c>
      <c r="B30" s="82" t="s">
        <v>232</v>
      </c>
      <c r="C30" s="109" t="s">
        <v>291</v>
      </c>
      <c r="D30" s="82" t="s">
        <v>690</v>
      </c>
      <c r="E30" s="82" t="s">
        <v>28</v>
      </c>
      <c r="F30" s="111">
        <v>4</v>
      </c>
      <c r="G30" s="111">
        <v>4</v>
      </c>
      <c r="H30" s="111" t="s">
        <v>791</v>
      </c>
      <c r="I30" s="111">
        <v>3</v>
      </c>
      <c r="J30" s="111">
        <v>5</v>
      </c>
      <c r="K30" s="111">
        <v>3</v>
      </c>
      <c r="L30" s="119">
        <v>2</v>
      </c>
      <c r="M30" s="127" t="s">
        <v>865</v>
      </c>
    </row>
    <row r="31" spans="1:13" ht="14.25" x14ac:dyDescent="0.2">
      <c r="A31" s="109">
        <v>29</v>
      </c>
      <c r="B31" s="82" t="s">
        <v>233</v>
      </c>
      <c r="C31" s="109" t="s">
        <v>291</v>
      </c>
      <c r="D31" s="82"/>
      <c r="E31" s="82" t="s">
        <v>29</v>
      </c>
      <c r="F31" s="111">
        <v>4</v>
      </c>
      <c r="G31" s="111" t="s">
        <v>791</v>
      </c>
      <c r="H31" s="111" t="s">
        <v>791</v>
      </c>
      <c r="I31" s="111">
        <v>1</v>
      </c>
      <c r="J31" s="111">
        <v>2</v>
      </c>
      <c r="K31" s="111">
        <v>3</v>
      </c>
      <c r="L31" s="119">
        <v>2</v>
      </c>
      <c r="M31" s="127" t="s">
        <v>865</v>
      </c>
    </row>
    <row r="32" spans="1:13" ht="14.25" customHeight="1" x14ac:dyDescent="0.2">
      <c r="A32" s="109">
        <v>30</v>
      </c>
      <c r="B32" s="82" t="s">
        <v>234</v>
      </c>
      <c r="C32" s="109" t="s">
        <v>291</v>
      </c>
      <c r="D32" s="82" t="s">
        <v>655</v>
      </c>
      <c r="E32" s="82" t="s">
        <v>30</v>
      </c>
      <c r="F32" s="111">
        <v>5</v>
      </c>
      <c r="G32" s="111">
        <v>3</v>
      </c>
      <c r="H32" s="111" t="s">
        <v>791</v>
      </c>
      <c r="I32" s="111">
        <v>1</v>
      </c>
      <c r="J32" s="111">
        <v>2</v>
      </c>
      <c r="K32" s="111">
        <v>3</v>
      </c>
      <c r="L32" s="119">
        <v>2</v>
      </c>
      <c r="M32" s="127" t="s">
        <v>865</v>
      </c>
    </row>
    <row r="33" spans="1:13" ht="14.25" x14ac:dyDescent="0.2">
      <c r="A33" s="109">
        <v>31</v>
      </c>
      <c r="B33" s="82" t="s">
        <v>235</v>
      </c>
      <c r="C33" s="109" t="s">
        <v>291</v>
      </c>
      <c r="D33" s="82" t="s">
        <v>656</v>
      </c>
      <c r="E33" s="82" t="s">
        <v>31</v>
      </c>
      <c r="F33" s="111">
        <v>5</v>
      </c>
      <c r="G33" s="111">
        <v>2</v>
      </c>
      <c r="H33" s="111">
        <v>2</v>
      </c>
      <c r="I33" s="111">
        <v>2</v>
      </c>
      <c r="J33" s="111">
        <v>2</v>
      </c>
      <c r="K33" s="111">
        <v>3</v>
      </c>
      <c r="L33" s="120">
        <v>2</v>
      </c>
      <c r="M33" s="127" t="s">
        <v>865</v>
      </c>
    </row>
    <row r="34" spans="1:13" ht="14.25" x14ac:dyDescent="0.2">
      <c r="A34" s="109">
        <v>32</v>
      </c>
      <c r="B34" s="82" t="s">
        <v>236</v>
      </c>
      <c r="C34" s="109" t="s">
        <v>291</v>
      </c>
      <c r="D34" s="82" t="s">
        <v>656</v>
      </c>
      <c r="E34" s="82" t="s">
        <v>32</v>
      </c>
      <c r="F34" s="111">
        <v>5</v>
      </c>
      <c r="G34" s="111">
        <v>2</v>
      </c>
      <c r="H34" s="111" t="s">
        <v>791</v>
      </c>
      <c r="I34" s="111">
        <v>2</v>
      </c>
      <c r="J34" s="111">
        <v>2</v>
      </c>
      <c r="K34" s="111">
        <v>3</v>
      </c>
      <c r="L34" s="120">
        <v>4</v>
      </c>
      <c r="M34" s="125" t="s">
        <v>862</v>
      </c>
    </row>
    <row r="35" spans="1:13" ht="14.25" x14ac:dyDescent="0.2">
      <c r="A35" s="109">
        <v>33</v>
      </c>
      <c r="B35" s="82" t="s">
        <v>237</v>
      </c>
      <c r="C35" s="109" t="s">
        <v>291</v>
      </c>
      <c r="D35" s="82" t="s">
        <v>656</v>
      </c>
      <c r="E35" s="82" t="s">
        <v>33</v>
      </c>
      <c r="F35" s="111">
        <v>5</v>
      </c>
      <c r="G35" s="111">
        <v>2</v>
      </c>
      <c r="H35" s="111" t="s">
        <v>791</v>
      </c>
      <c r="I35" s="111">
        <v>2</v>
      </c>
      <c r="J35" s="111">
        <v>2</v>
      </c>
      <c r="K35" s="111">
        <v>3</v>
      </c>
      <c r="L35" s="120">
        <v>2</v>
      </c>
      <c r="M35" s="127" t="s">
        <v>865</v>
      </c>
    </row>
    <row r="36" spans="1:13" ht="14.25" x14ac:dyDescent="0.2">
      <c r="A36" s="109">
        <v>34</v>
      </c>
      <c r="B36" s="82" t="s">
        <v>238</v>
      </c>
      <c r="C36" s="109" t="s">
        <v>288</v>
      </c>
      <c r="D36" s="82" t="s">
        <v>292</v>
      </c>
      <c r="E36" s="82" t="s">
        <v>34</v>
      </c>
      <c r="F36" s="111">
        <v>5</v>
      </c>
      <c r="G36" s="111">
        <v>4</v>
      </c>
      <c r="H36" s="111" t="s">
        <v>791</v>
      </c>
      <c r="I36" s="111">
        <v>1</v>
      </c>
      <c r="J36" s="111">
        <v>5</v>
      </c>
      <c r="K36" s="111">
        <v>5</v>
      </c>
      <c r="L36" s="120">
        <v>5</v>
      </c>
      <c r="M36" s="125" t="s">
        <v>864</v>
      </c>
    </row>
    <row r="37" spans="1:13" ht="14.25" x14ac:dyDescent="0.2">
      <c r="A37" s="109">
        <v>35</v>
      </c>
      <c r="B37" s="82" t="s">
        <v>239</v>
      </c>
      <c r="C37" s="109" t="s">
        <v>291</v>
      </c>
      <c r="D37" s="82" t="s">
        <v>657</v>
      </c>
      <c r="E37" s="82" t="s">
        <v>35</v>
      </c>
      <c r="F37" s="111">
        <v>4</v>
      </c>
      <c r="G37" s="111">
        <v>4</v>
      </c>
      <c r="H37" s="111">
        <v>2</v>
      </c>
      <c r="I37" s="111">
        <v>1</v>
      </c>
      <c r="J37" s="111">
        <v>5</v>
      </c>
      <c r="K37" s="111">
        <v>3</v>
      </c>
      <c r="L37" s="119">
        <v>5</v>
      </c>
      <c r="M37" s="125" t="s">
        <v>864</v>
      </c>
    </row>
    <row r="38" spans="1:13" ht="14.25" x14ac:dyDescent="0.2">
      <c r="A38" s="109">
        <v>36</v>
      </c>
      <c r="B38" s="82" t="s">
        <v>240</v>
      </c>
      <c r="C38" s="109" t="s">
        <v>291</v>
      </c>
      <c r="D38" s="82" t="s">
        <v>658</v>
      </c>
      <c r="E38" s="82" t="s">
        <v>36</v>
      </c>
      <c r="F38" s="111">
        <v>5</v>
      </c>
      <c r="G38" s="111">
        <v>2</v>
      </c>
      <c r="H38" s="111">
        <v>2</v>
      </c>
      <c r="I38" s="111">
        <v>1</v>
      </c>
      <c r="J38" s="111">
        <v>5</v>
      </c>
      <c r="K38" s="111">
        <v>3</v>
      </c>
      <c r="L38" s="120">
        <v>5</v>
      </c>
      <c r="M38" s="125" t="s">
        <v>864</v>
      </c>
    </row>
    <row r="39" spans="1:13" ht="14.25" x14ac:dyDescent="0.2">
      <c r="A39" s="109">
        <v>37</v>
      </c>
      <c r="B39" s="82" t="s">
        <v>241</v>
      </c>
      <c r="C39" s="109" t="s">
        <v>291</v>
      </c>
      <c r="D39" s="82" t="s">
        <v>658</v>
      </c>
      <c r="E39" s="82" t="s">
        <v>37</v>
      </c>
      <c r="F39" s="111">
        <v>5</v>
      </c>
      <c r="G39" s="111">
        <v>2</v>
      </c>
      <c r="H39" s="111">
        <v>2</v>
      </c>
      <c r="I39" s="111">
        <v>1</v>
      </c>
      <c r="J39" s="111">
        <v>5</v>
      </c>
      <c r="K39" s="111">
        <v>3</v>
      </c>
      <c r="L39" s="119">
        <v>5</v>
      </c>
      <c r="M39" s="125" t="s">
        <v>864</v>
      </c>
    </row>
    <row r="40" spans="1:13" ht="14.25" x14ac:dyDescent="0.2">
      <c r="A40" s="109">
        <v>38</v>
      </c>
      <c r="B40" s="82" t="s">
        <v>242</v>
      </c>
      <c r="C40" s="109" t="s">
        <v>291</v>
      </c>
      <c r="D40" s="82" t="s">
        <v>658</v>
      </c>
      <c r="E40" s="82" t="s">
        <v>38</v>
      </c>
      <c r="F40" s="111">
        <v>5</v>
      </c>
      <c r="G40" s="111">
        <v>2</v>
      </c>
      <c r="H40" s="111">
        <v>2</v>
      </c>
      <c r="I40" s="111">
        <v>1</v>
      </c>
      <c r="J40" s="111">
        <v>5</v>
      </c>
      <c r="K40" s="111">
        <v>3</v>
      </c>
      <c r="L40" s="119">
        <v>5</v>
      </c>
      <c r="M40" s="125" t="s">
        <v>864</v>
      </c>
    </row>
    <row r="41" spans="1:13" ht="14.25" x14ac:dyDescent="0.2">
      <c r="A41" s="109">
        <v>39</v>
      </c>
      <c r="B41" s="82" t="s">
        <v>243</v>
      </c>
      <c r="C41" s="109" t="s">
        <v>291</v>
      </c>
      <c r="D41" s="82" t="s">
        <v>292</v>
      </c>
      <c r="E41" s="82" t="s">
        <v>39</v>
      </c>
      <c r="F41" s="111">
        <v>5</v>
      </c>
      <c r="G41" s="111">
        <v>3</v>
      </c>
      <c r="H41" s="111" t="s">
        <v>791</v>
      </c>
      <c r="I41" s="111">
        <v>3</v>
      </c>
      <c r="J41" s="111">
        <v>5</v>
      </c>
      <c r="K41" s="111">
        <v>4</v>
      </c>
      <c r="L41" s="119">
        <v>5</v>
      </c>
      <c r="M41" s="125" t="s">
        <v>864</v>
      </c>
    </row>
    <row r="42" spans="1:13" ht="14.25" x14ac:dyDescent="0.2">
      <c r="A42" s="109">
        <v>40</v>
      </c>
      <c r="B42" s="82" t="s">
        <v>244</v>
      </c>
      <c r="C42" s="109" t="s">
        <v>291</v>
      </c>
      <c r="D42" s="82" t="s">
        <v>653</v>
      </c>
      <c r="E42" s="82" t="s">
        <v>40</v>
      </c>
      <c r="F42" s="111">
        <v>5</v>
      </c>
      <c r="G42" s="111" t="s">
        <v>791</v>
      </c>
      <c r="H42" s="111" t="s">
        <v>791</v>
      </c>
      <c r="I42" s="111">
        <v>3</v>
      </c>
      <c r="J42" s="111">
        <v>5</v>
      </c>
      <c r="K42" s="111">
        <v>4</v>
      </c>
      <c r="L42" s="119">
        <v>5</v>
      </c>
      <c r="M42" s="125" t="s">
        <v>864</v>
      </c>
    </row>
    <row r="43" spans="1:13" ht="14.25" x14ac:dyDescent="0.2">
      <c r="A43" s="109">
        <v>41</v>
      </c>
      <c r="B43" s="82" t="s">
        <v>245</v>
      </c>
      <c r="C43" s="109" t="s">
        <v>659</v>
      </c>
      <c r="D43" s="82" t="s">
        <v>291</v>
      </c>
      <c r="E43" s="82" t="s">
        <v>41</v>
      </c>
      <c r="F43" s="111">
        <v>4</v>
      </c>
      <c r="G43" s="111" t="s">
        <v>791</v>
      </c>
      <c r="H43" s="111" t="s">
        <v>791</v>
      </c>
      <c r="I43" s="111">
        <v>1</v>
      </c>
      <c r="J43" s="111">
        <v>5</v>
      </c>
      <c r="K43" s="111">
        <v>3</v>
      </c>
      <c r="L43" s="119">
        <v>3</v>
      </c>
      <c r="M43" s="126" t="s">
        <v>863</v>
      </c>
    </row>
    <row r="44" spans="1:13" ht="14.25" x14ac:dyDescent="0.2">
      <c r="A44" s="109">
        <v>42</v>
      </c>
      <c r="B44" s="82" t="s">
        <v>246</v>
      </c>
      <c r="C44" s="109" t="s">
        <v>292</v>
      </c>
      <c r="D44" s="82" t="s">
        <v>295</v>
      </c>
      <c r="E44" s="82" t="s">
        <v>42</v>
      </c>
      <c r="F44" s="111">
        <v>4</v>
      </c>
      <c r="G44" s="111" t="s">
        <v>791</v>
      </c>
      <c r="H44" s="111" t="s">
        <v>791</v>
      </c>
      <c r="I44" s="111">
        <v>4</v>
      </c>
      <c r="J44" s="111">
        <v>5</v>
      </c>
      <c r="K44" s="111">
        <v>5</v>
      </c>
      <c r="L44" s="119">
        <v>2</v>
      </c>
      <c r="M44" s="127" t="s">
        <v>865</v>
      </c>
    </row>
    <row r="45" spans="1:13" ht="14.25" x14ac:dyDescent="0.2">
      <c r="A45" s="109">
        <v>43</v>
      </c>
      <c r="B45" s="82" t="s">
        <v>247</v>
      </c>
      <c r="C45" s="109" t="s">
        <v>292</v>
      </c>
      <c r="D45" s="82" t="s">
        <v>295</v>
      </c>
      <c r="E45" s="82" t="s">
        <v>43</v>
      </c>
      <c r="F45" s="111">
        <v>5</v>
      </c>
      <c r="G45" s="111" t="s">
        <v>791</v>
      </c>
      <c r="H45" s="111" t="s">
        <v>791</v>
      </c>
      <c r="I45" s="111">
        <v>2</v>
      </c>
      <c r="J45" s="111">
        <v>1</v>
      </c>
      <c r="K45" s="111">
        <v>5</v>
      </c>
      <c r="L45" s="120">
        <v>2</v>
      </c>
      <c r="M45" s="127" t="s">
        <v>865</v>
      </c>
    </row>
    <row r="46" spans="1:13" ht="14.25" x14ac:dyDescent="0.2">
      <c r="A46" s="109">
        <v>44</v>
      </c>
      <c r="B46" s="82" t="s">
        <v>248</v>
      </c>
      <c r="C46" s="109" t="s">
        <v>292</v>
      </c>
      <c r="D46" s="82" t="s">
        <v>295</v>
      </c>
      <c r="E46" s="82" t="s">
        <v>44</v>
      </c>
      <c r="F46" s="111">
        <v>5</v>
      </c>
      <c r="G46" s="111">
        <v>0</v>
      </c>
      <c r="H46" s="111" t="s">
        <v>791</v>
      </c>
      <c r="I46" s="111">
        <v>3</v>
      </c>
      <c r="J46" s="111">
        <v>2</v>
      </c>
      <c r="K46" s="111">
        <v>5</v>
      </c>
      <c r="L46" s="119">
        <v>2</v>
      </c>
      <c r="M46" s="127" t="s">
        <v>865</v>
      </c>
    </row>
    <row r="47" spans="1:13" ht="14.25" x14ac:dyDescent="0.2">
      <c r="A47" s="109">
        <v>45</v>
      </c>
      <c r="B47" s="82" t="s">
        <v>249</v>
      </c>
      <c r="C47" s="109" t="s">
        <v>292</v>
      </c>
      <c r="D47" s="82" t="s">
        <v>660</v>
      </c>
      <c r="E47" s="82" t="s">
        <v>45</v>
      </c>
      <c r="F47" s="111">
        <v>5</v>
      </c>
      <c r="G47" s="111">
        <v>5</v>
      </c>
      <c r="H47" s="111" t="s">
        <v>791</v>
      </c>
      <c r="I47" s="111">
        <v>5</v>
      </c>
      <c r="J47" s="111" t="s">
        <v>791</v>
      </c>
      <c r="K47" s="111">
        <v>2</v>
      </c>
      <c r="L47" s="119">
        <v>5</v>
      </c>
      <c r="M47" s="125" t="s">
        <v>864</v>
      </c>
    </row>
    <row r="48" spans="1:13" ht="14.25" x14ac:dyDescent="0.2">
      <c r="A48" s="109">
        <v>46</v>
      </c>
      <c r="B48" s="82" t="s">
        <v>250</v>
      </c>
      <c r="C48" s="109" t="s">
        <v>292</v>
      </c>
      <c r="D48" s="82" t="s">
        <v>660</v>
      </c>
      <c r="E48" s="82" t="s">
        <v>46</v>
      </c>
      <c r="F48" s="111">
        <v>5</v>
      </c>
      <c r="G48" s="111">
        <v>5</v>
      </c>
      <c r="H48" s="111" t="s">
        <v>791</v>
      </c>
      <c r="I48" s="111">
        <v>5</v>
      </c>
      <c r="J48" s="111" t="s">
        <v>791</v>
      </c>
      <c r="K48" s="111">
        <v>2</v>
      </c>
      <c r="L48" s="119">
        <v>5</v>
      </c>
      <c r="M48" s="125" t="s">
        <v>864</v>
      </c>
    </row>
    <row r="49" spans="1:13" ht="14.25" x14ac:dyDescent="0.2">
      <c r="A49" s="109">
        <v>47</v>
      </c>
      <c r="B49" s="82" t="s">
        <v>251</v>
      </c>
      <c r="C49" s="109" t="s">
        <v>292</v>
      </c>
      <c r="D49" s="82" t="s">
        <v>167</v>
      </c>
      <c r="E49" s="82" t="s">
        <v>47</v>
      </c>
      <c r="F49" s="111">
        <v>5</v>
      </c>
      <c r="G49" s="111">
        <v>3</v>
      </c>
      <c r="H49" s="111" t="s">
        <v>791</v>
      </c>
      <c r="I49" s="111">
        <v>1</v>
      </c>
      <c r="J49" s="111">
        <v>5</v>
      </c>
      <c r="K49" s="111">
        <v>5</v>
      </c>
      <c r="L49" s="119">
        <v>4</v>
      </c>
      <c r="M49" s="125" t="s">
        <v>862</v>
      </c>
    </row>
    <row r="50" spans="1:13" ht="14.25" x14ac:dyDescent="0.2">
      <c r="A50" s="109">
        <v>48</v>
      </c>
      <c r="B50" s="82" t="s">
        <v>252</v>
      </c>
      <c r="C50" s="109" t="s">
        <v>292</v>
      </c>
      <c r="D50" s="82" t="s">
        <v>293</v>
      </c>
      <c r="E50" s="82" t="s">
        <v>48</v>
      </c>
      <c r="F50" s="111">
        <v>3</v>
      </c>
      <c r="G50" s="111">
        <v>3</v>
      </c>
      <c r="H50" s="111" t="s">
        <v>791</v>
      </c>
      <c r="I50" s="111">
        <v>4</v>
      </c>
      <c r="J50" s="111">
        <v>4</v>
      </c>
      <c r="K50" s="111">
        <v>4</v>
      </c>
      <c r="L50" s="119">
        <v>3</v>
      </c>
      <c r="M50" s="126" t="s">
        <v>863</v>
      </c>
    </row>
    <row r="51" spans="1:13" ht="14.25" x14ac:dyDescent="0.2">
      <c r="A51" s="109">
        <v>49</v>
      </c>
      <c r="B51" s="82" t="s">
        <v>253</v>
      </c>
      <c r="C51" s="109" t="s">
        <v>292</v>
      </c>
      <c r="D51" s="82" t="s">
        <v>653</v>
      </c>
      <c r="E51" s="82" t="s">
        <v>50</v>
      </c>
      <c r="F51" s="111">
        <v>5</v>
      </c>
      <c r="G51" s="111" t="s">
        <v>791</v>
      </c>
      <c r="H51" s="111" t="s">
        <v>791</v>
      </c>
      <c r="I51" s="111">
        <v>4</v>
      </c>
      <c r="J51" s="111">
        <v>5</v>
      </c>
      <c r="K51" s="111">
        <v>4</v>
      </c>
      <c r="L51" s="119">
        <v>5</v>
      </c>
      <c r="M51" s="125" t="s">
        <v>864</v>
      </c>
    </row>
    <row r="52" spans="1:13" ht="14.25" x14ac:dyDescent="0.2">
      <c r="A52" s="109">
        <v>50</v>
      </c>
      <c r="B52" s="82" t="s">
        <v>254</v>
      </c>
      <c r="C52" s="109" t="s">
        <v>292</v>
      </c>
      <c r="D52" s="82" t="s">
        <v>653</v>
      </c>
      <c r="E52" s="82" t="s">
        <v>51</v>
      </c>
      <c r="F52" s="111">
        <v>5</v>
      </c>
      <c r="G52" s="111" t="s">
        <v>791</v>
      </c>
      <c r="H52" s="111" t="s">
        <v>791</v>
      </c>
      <c r="I52" s="111">
        <v>5</v>
      </c>
      <c r="J52" s="111">
        <v>4</v>
      </c>
      <c r="K52" s="111">
        <v>4</v>
      </c>
      <c r="L52" s="119">
        <v>5</v>
      </c>
      <c r="M52" s="125" t="s">
        <v>864</v>
      </c>
    </row>
    <row r="53" spans="1:13" ht="14.25" x14ac:dyDescent="0.2">
      <c r="A53" s="109">
        <v>51</v>
      </c>
      <c r="B53" s="82" t="s">
        <v>751</v>
      </c>
      <c r="C53" s="109" t="s">
        <v>167</v>
      </c>
      <c r="D53" s="82" t="s">
        <v>292</v>
      </c>
      <c r="E53" s="82" t="s">
        <v>52</v>
      </c>
      <c r="F53" s="111">
        <v>5</v>
      </c>
      <c r="G53" s="111">
        <v>2</v>
      </c>
      <c r="H53" s="111" t="s">
        <v>791</v>
      </c>
      <c r="I53" s="111">
        <v>3</v>
      </c>
      <c r="J53" s="111">
        <v>5</v>
      </c>
      <c r="K53" s="111">
        <v>5</v>
      </c>
      <c r="L53" s="119">
        <v>4</v>
      </c>
      <c r="M53" s="125" t="s">
        <v>862</v>
      </c>
    </row>
    <row r="54" spans="1:13" ht="14.25" x14ac:dyDescent="0.2">
      <c r="A54" s="109">
        <v>52</v>
      </c>
      <c r="B54" s="82" t="s">
        <v>255</v>
      </c>
      <c r="C54" s="109" t="s">
        <v>167</v>
      </c>
      <c r="D54" s="82" t="s">
        <v>292</v>
      </c>
      <c r="E54" s="82" t="s">
        <v>53</v>
      </c>
      <c r="F54" s="111">
        <v>5</v>
      </c>
      <c r="G54" s="111">
        <v>2</v>
      </c>
      <c r="H54" s="111" t="s">
        <v>791</v>
      </c>
      <c r="I54" s="111">
        <v>3</v>
      </c>
      <c r="J54" s="111">
        <v>5</v>
      </c>
      <c r="K54" s="111">
        <v>5</v>
      </c>
      <c r="L54" s="119">
        <v>4</v>
      </c>
      <c r="M54" s="125" t="s">
        <v>862</v>
      </c>
    </row>
    <row r="55" spans="1:13" ht="14.25" x14ac:dyDescent="0.2">
      <c r="A55" s="109">
        <v>53</v>
      </c>
      <c r="B55" s="82" t="s">
        <v>256</v>
      </c>
      <c r="C55" s="109" t="s">
        <v>167</v>
      </c>
      <c r="D55" s="82" t="s">
        <v>293</v>
      </c>
      <c r="E55" s="82" t="s">
        <v>54</v>
      </c>
      <c r="F55" s="111">
        <v>5</v>
      </c>
      <c r="G55" s="111">
        <v>3</v>
      </c>
      <c r="H55" s="111" t="s">
        <v>791</v>
      </c>
      <c r="I55" s="111">
        <v>3</v>
      </c>
      <c r="J55" s="111">
        <v>5</v>
      </c>
      <c r="K55" s="111">
        <v>5</v>
      </c>
      <c r="L55" s="119">
        <v>4</v>
      </c>
      <c r="M55" s="125" t="s">
        <v>862</v>
      </c>
    </row>
    <row r="56" spans="1:13" ht="14.25" x14ac:dyDescent="0.2">
      <c r="A56" s="109">
        <v>54</v>
      </c>
      <c r="B56" s="82" t="s">
        <v>257</v>
      </c>
      <c r="C56" s="109" t="s">
        <v>167</v>
      </c>
      <c r="D56" s="82" t="s">
        <v>292</v>
      </c>
      <c r="E56" s="82" t="s">
        <v>55</v>
      </c>
      <c r="F56" s="111">
        <v>5</v>
      </c>
      <c r="G56" s="111">
        <v>4</v>
      </c>
      <c r="H56" s="111" t="s">
        <v>791</v>
      </c>
      <c r="I56" s="111">
        <v>3</v>
      </c>
      <c r="J56" s="111">
        <v>5</v>
      </c>
      <c r="K56" s="111">
        <v>5</v>
      </c>
      <c r="L56" s="119">
        <v>5</v>
      </c>
      <c r="M56" s="125" t="s">
        <v>864</v>
      </c>
    </row>
    <row r="57" spans="1:13" ht="14.25" x14ac:dyDescent="0.2">
      <c r="A57" s="109">
        <v>55</v>
      </c>
      <c r="B57" s="82" t="s">
        <v>258</v>
      </c>
      <c r="C57" s="109" t="s">
        <v>167</v>
      </c>
      <c r="D57" s="82" t="s">
        <v>292</v>
      </c>
      <c r="E57" s="82" t="s">
        <v>56</v>
      </c>
      <c r="F57" s="111">
        <v>5</v>
      </c>
      <c r="G57" s="111">
        <v>5</v>
      </c>
      <c r="H57" s="111" t="s">
        <v>791</v>
      </c>
      <c r="I57" s="111">
        <v>5</v>
      </c>
      <c r="J57" s="111" t="s">
        <v>791</v>
      </c>
      <c r="K57" s="111" t="s">
        <v>791</v>
      </c>
      <c r="L57" s="119">
        <v>5</v>
      </c>
      <c r="M57" s="125" t="s">
        <v>864</v>
      </c>
    </row>
    <row r="58" spans="1:13" ht="14.25" x14ac:dyDescent="0.2">
      <c r="A58" s="109">
        <v>56</v>
      </c>
      <c r="B58" s="82" t="s">
        <v>259</v>
      </c>
      <c r="C58" s="109" t="s">
        <v>293</v>
      </c>
      <c r="D58" s="82" t="s">
        <v>167</v>
      </c>
      <c r="E58" s="82" t="s">
        <v>57</v>
      </c>
      <c r="F58" s="111">
        <v>5</v>
      </c>
      <c r="G58" s="111">
        <v>4</v>
      </c>
      <c r="H58" s="111" t="s">
        <v>791</v>
      </c>
      <c r="I58" s="111">
        <v>3</v>
      </c>
      <c r="J58" s="111">
        <v>5</v>
      </c>
      <c r="K58" s="111">
        <v>5</v>
      </c>
      <c r="L58" s="119">
        <v>3</v>
      </c>
      <c r="M58" s="126" t="s">
        <v>863</v>
      </c>
    </row>
    <row r="59" spans="1:13" ht="14.25" x14ac:dyDescent="0.2">
      <c r="A59" s="109">
        <v>57</v>
      </c>
      <c r="B59" s="82" t="s">
        <v>260</v>
      </c>
      <c r="C59" s="109" t="s">
        <v>293</v>
      </c>
      <c r="D59" s="82" t="s">
        <v>167</v>
      </c>
      <c r="E59" s="82" t="s">
        <v>58</v>
      </c>
      <c r="F59" s="111">
        <v>5</v>
      </c>
      <c r="G59" s="111">
        <v>4</v>
      </c>
      <c r="H59" s="111" t="s">
        <v>791</v>
      </c>
      <c r="I59" s="111">
        <v>3</v>
      </c>
      <c r="J59" s="111">
        <v>5</v>
      </c>
      <c r="K59" s="111">
        <v>5</v>
      </c>
      <c r="L59" s="119">
        <v>4</v>
      </c>
      <c r="M59" s="125" t="s">
        <v>862</v>
      </c>
    </row>
    <row r="60" spans="1:13" ht="14.25" x14ac:dyDescent="0.2">
      <c r="A60" s="109">
        <v>58</v>
      </c>
      <c r="B60" s="82" t="s">
        <v>261</v>
      </c>
      <c r="C60" s="109" t="s">
        <v>293</v>
      </c>
      <c r="D60" s="82" t="s">
        <v>167</v>
      </c>
      <c r="E60" s="82" t="s">
        <v>59</v>
      </c>
      <c r="F60" s="111">
        <v>5</v>
      </c>
      <c r="G60" s="111">
        <v>4</v>
      </c>
      <c r="H60" s="111" t="s">
        <v>791</v>
      </c>
      <c r="I60" s="111">
        <v>3</v>
      </c>
      <c r="J60" s="111">
        <v>5</v>
      </c>
      <c r="K60" s="111">
        <v>5</v>
      </c>
      <c r="L60" s="119">
        <v>3</v>
      </c>
      <c r="M60" s="126" t="s">
        <v>863</v>
      </c>
    </row>
    <row r="61" spans="1:13" ht="14.25" x14ac:dyDescent="0.2">
      <c r="A61" s="109">
        <v>59</v>
      </c>
      <c r="B61" s="82" t="s">
        <v>262</v>
      </c>
      <c r="C61" s="109" t="s">
        <v>293</v>
      </c>
      <c r="D61" s="82" t="s">
        <v>167</v>
      </c>
      <c r="E61" s="82" t="s">
        <v>60</v>
      </c>
      <c r="F61" s="111">
        <v>5</v>
      </c>
      <c r="G61" s="111">
        <v>4</v>
      </c>
      <c r="H61" s="111" t="s">
        <v>791</v>
      </c>
      <c r="I61" s="111">
        <v>3</v>
      </c>
      <c r="J61" s="111">
        <v>5</v>
      </c>
      <c r="K61" s="111">
        <v>5</v>
      </c>
      <c r="L61" s="119">
        <v>3</v>
      </c>
      <c r="M61" s="126" t="s">
        <v>863</v>
      </c>
    </row>
    <row r="62" spans="1:13" ht="14.25" x14ac:dyDescent="0.2">
      <c r="A62" s="109">
        <v>60</v>
      </c>
      <c r="B62" s="82" t="s">
        <v>263</v>
      </c>
      <c r="C62" s="109" t="s">
        <v>293</v>
      </c>
      <c r="D62" s="82" t="s">
        <v>167</v>
      </c>
      <c r="E62" s="82" t="s">
        <v>61</v>
      </c>
      <c r="F62" s="111">
        <v>5</v>
      </c>
      <c r="G62" s="111">
        <v>4</v>
      </c>
      <c r="H62" s="111" t="s">
        <v>791</v>
      </c>
      <c r="I62" s="111">
        <v>3</v>
      </c>
      <c r="J62" s="111">
        <v>5</v>
      </c>
      <c r="K62" s="111">
        <v>5</v>
      </c>
      <c r="L62" s="119">
        <v>4</v>
      </c>
      <c r="M62" s="125" t="s">
        <v>862</v>
      </c>
    </row>
    <row r="63" spans="1:13" ht="28.5" x14ac:dyDescent="0.2">
      <c r="A63" s="109">
        <v>61</v>
      </c>
      <c r="B63" s="82" t="s">
        <v>264</v>
      </c>
      <c r="C63" s="109" t="s">
        <v>293</v>
      </c>
      <c r="D63" s="82" t="s">
        <v>292</v>
      </c>
      <c r="E63" s="82" t="s">
        <v>64</v>
      </c>
      <c r="F63" s="111">
        <v>5</v>
      </c>
      <c r="G63" s="111">
        <v>3</v>
      </c>
      <c r="H63" s="111" t="s">
        <v>791</v>
      </c>
      <c r="I63" s="111">
        <v>3</v>
      </c>
      <c r="J63" s="111">
        <v>5</v>
      </c>
      <c r="K63" s="111">
        <v>5</v>
      </c>
      <c r="L63" s="119">
        <v>4</v>
      </c>
      <c r="M63" s="125" t="s">
        <v>862</v>
      </c>
    </row>
    <row r="64" spans="1:13" ht="14.25" x14ac:dyDescent="0.2">
      <c r="A64" s="109">
        <v>62</v>
      </c>
      <c r="B64" s="82" t="s">
        <v>265</v>
      </c>
      <c r="C64" s="109" t="s">
        <v>293</v>
      </c>
      <c r="D64" s="82" t="s">
        <v>653</v>
      </c>
      <c r="E64" s="82" t="s">
        <v>65</v>
      </c>
      <c r="F64" s="111">
        <v>5</v>
      </c>
      <c r="G64" s="111" t="s">
        <v>791</v>
      </c>
      <c r="H64" s="111" t="s">
        <v>791</v>
      </c>
      <c r="I64" s="111">
        <v>5</v>
      </c>
      <c r="J64" s="111">
        <v>5</v>
      </c>
      <c r="K64" s="111">
        <v>4</v>
      </c>
      <c r="L64" s="119">
        <v>3</v>
      </c>
      <c r="M64" s="126" t="s">
        <v>863</v>
      </c>
    </row>
    <row r="65" spans="1:13" ht="14.25" x14ac:dyDescent="0.2">
      <c r="A65" s="109">
        <v>63</v>
      </c>
      <c r="B65" s="82" t="s">
        <v>266</v>
      </c>
      <c r="C65" s="109" t="s">
        <v>293</v>
      </c>
      <c r="D65" s="82" t="s">
        <v>653</v>
      </c>
      <c r="E65" s="82" t="s">
        <v>66</v>
      </c>
      <c r="F65" s="111">
        <v>4</v>
      </c>
      <c r="G65" s="111" t="s">
        <v>791</v>
      </c>
      <c r="H65" s="111" t="s">
        <v>791</v>
      </c>
      <c r="I65" s="111">
        <v>2</v>
      </c>
      <c r="J65" s="111">
        <v>3</v>
      </c>
      <c r="K65" s="111">
        <v>3</v>
      </c>
      <c r="L65" s="119">
        <v>3</v>
      </c>
      <c r="M65" s="126" t="s">
        <v>863</v>
      </c>
    </row>
    <row r="66" spans="1:13" ht="14.25" x14ac:dyDescent="0.2">
      <c r="A66" s="109">
        <v>64</v>
      </c>
      <c r="B66" s="82" t="s">
        <v>267</v>
      </c>
      <c r="C66" s="109" t="s">
        <v>293</v>
      </c>
      <c r="D66" s="82" t="s">
        <v>653</v>
      </c>
      <c r="E66" s="82" t="s">
        <v>67</v>
      </c>
      <c r="F66" s="111">
        <v>5</v>
      </c>
      <c r="G66" s="111" t="s">
        <v>791</v>
      </c>
      <c r="H66" s="111" t="s">
        <v>791</v>
      </c>
      <c r="I66" s="111">
        <v>5</v>
      </c>
      <c r="J66" s="111">
        <v>5</v>
      </c>
      <c r="K66" s="111">
        <v>4</v>
      </c>
      <c r="L66" s="119">
        <v>5</v>
      </c>
      <c r="M66" s="125" t="s">
        <v>864</v>
      </c>
    </row>
    <row r="67" spans="1:13" ht="14.25" x14ac:dyDescent="0.2">
      <c r="A67" s="109">
        <v>65</v>
      </c>
      <c r="B67" s="82" t="s">
        <v>268</v>
      </c>
      <c r="C67" s="109" t="s">
        <v>293</v>
      </c>
      <c r="D67" s="82" t="s">
        <v>653</v>
      </c>
      <c r="E67" s="82" t="s">
        <v>68</v>
      </c>
      <c r="F67" s="111">
        <v>4</v>
      </c>
      <c r="G67" s="111" t="s">
        <v>791</v>
      </c>
      <c r="H67" s="111" t="s">
        <v>791</v>
      </c>
      <c r="I67" s="111">
        <v>2</v>
      </c>
      <c r="J67" s="111">
        <v>5</v>
      </c>
      <c r="K67" s="111">
        <v>5</v>
      </c>
      <c r="L67" s="119">
        <v>3</v>
      </c>
      <c r="M67" s="126" t="s">
        <v>863</v>
      </c>
    </row>
    <row r="68" spans="1:13" ht="14.25" x14ac:dyDescent="0.2">
      <c r="A68" s="109">
        <v>66</v>
      </c>
      <c r="B68" s="82" t="s">
        <v>269</v>
      </c>
      <c r="C68" s="109" t="s">
        <v>293</v>
      </c>
      <c r="D68" s="82" t="s">
        <v>292</v>
      </c>
      <c r="E68" s="82" t="s">
        <v>69</v>
      </c>
      <c r="F68" s="111">
        <v>5</v>
      </c>
      <c r="G68" s="111" t="s">
        <v>791</v>
      </c>
      <c r="H68" s="111" t="s">
        <v>791</v>
      </c>
      <c r="I68" s="111">
        <v>3</v>
      </c>
      <c r="J68" s="111">
        <v>5</v>
      </c>
      <c r="K68" s="111">
        <v>5</v>
      </c>
      <c r="L68" s="119">
        <v>3</v>
      </c>
      <c r="M68" s="126" t="s">
        <v>863</v>
      </c>
    </row>
    <row r="69" spans="1:13" ht="14.25" x14ac:dyDescent="0.2">
      <c r="A69" s="109">
        <v>67</v>
      </c>
      <c r="B69" s="82" t="s">
        <v>270</v>
      </c>
      <c r="C69" s="109" t="s">
        <v>294</v>
      </c>
      <c r="D69" s="82" t="s">
        <v>729</v>
      </c>
      <c r="E69" s="82" t="s">
        <v>70</v>
      </c>
      <c r="F69" s="111">
        <v>5</v>
      </c>
      <c r="G69" s="111">
        <v>4</v>
      </c>
      <c r="H69" s="111" t="s">
        <v>791</v>
      </c>
      <c r="I69" s="111">
        <v>1</v>
      </c>
      <c r="J69" s="111">
        <v>4</v>
      </c>
      <c r="K69" s="111">
        <v>5</v>
      </c>
      <c r="L69" s="120">
        <v>5</v>
      </c>
      <c r="M69" s="125" t="s">
        <v>864</v>
      </c>
    </row>
    <row r="70" spans="1:13" ht="14.25" x14ac:dyDescent="0.2">
      <c r="A70" s="109">
        <v>68</v>
      </c>
      <c r="B70" s="82" t="s">
        <v>271</v>
      </c>
      <c r="C70" s="109" t="s">
        <v>295</v>
      </c>
      <c r="D70" s="82" t="s">
        <v>763</v>
      </c>
      <c r="E70" s="82" t="s">
        <v>71</v>
      </c>
      <c r="F70" s="111">
        <v>4</v>
      </c>
      <c r="G70" s="111">
        <v>2</v>
      </c>
      <c r="H70" s="111">
        <v>2</v>
      </c>
      <c r="I70" s="111">
        <v>1</v>
      </c>
      <c r="J70" s="111">
        <v>4</v>
      </c>
      <c r="K70" s="111">
        <v>4</v>
      </c>
      <c r="L70" s="119">
        <v>3</v>
      </c>
      <c r="M70" s="126" t="s">
        <v>863</v>
      </c>
    </row>
    <row r="71" spans="1:13" ht="14.25" x14ac:dyDescent="0.2">
      <c r="A71" s="109">
        <v>69</v>
      </c>
      <c r="B71" s="82" t="s">
        <v>272</v>
      </c>
      <c r="C71" s="109" t="s">
        <v>295</v>
      </c>
      <c r="D71" s="82" t="s">
        <v>653</v>
      </c>
      <c r="E71" s="82" t="s">
        <v>73</v>
      </c>
      <c r="F71" s="111">
        <v>4</v>
      </c>
      <c r="G71" s="111" t="s">
        <v>791</v>
      </c>
      <c r="H71" s="111" t="s">
        <v>791</v>
      </c>
      <c r="I71" s="111">
        <v>1</v>
      </c>
      <c r="J71" s="111">
        <v>4</v>
      </c>
      <c r="K71" s="111">
        <v>4</v>
      </c>
      <c r="L71" s="119">
        <v>4</v>
      </c>
      <c r="M71" s="125" t="s">
        <v>862</v>
      </c>
    </row>
    <row r="72" spans="1:13" ht="14.25" x14ac:dyDescent="0.2">
      <c r="A72" s="109">
        <v>70</v>
      </c>
      <c r="B72" s="82" t="s">
        <v>273</v>
      </c>
      <c r="C72" s="109" t="s">
        <v>296</v>
      </c>
      <c r="D72" s="82" t="s">
        <v>661</v>
      </c>
      <c r="E72" s="82" t="s">
        <v>75</v>
      </c>
      <c r="F72" s="111">
        <v>4</v>
      </c>
      <c r="G72" s="111">
        <v>4</v>
      </c>
      <c r="H72" s="111" t="s">
        <v>791</v>
      </c>
      <c r="I72" s="111">
        <v>1</v>
      </c>
      <c r="J72" s="111">
        <v>3</v>
      </c>
      <c r="K72" s="111">
        <v>2</v>
      </c>
      <c r="L72" s="120">
        <v>3</v>
      </c>
      <c r="M72" s="126" t="s">
        <v>863</v>
      </c>
    </row>
    <row r="73" spans="1:13" ht="14.25" x14ac:dyDescent="0.2">
      <c r="A73" s="109">
        <v>71</v>
      </c>
      <c r="B73" s="82" t="s">
        <v>274</v>
      </c>
      <c r="C73" s="109" t="s">
        <v>296</v>
      </c>
      <c r="D73" s="82" t="s">
        <v>167</v>
      </c>
      <c r="E73" s="82" t="s">
        <v>76</v>
      </c>
      <c r="F73" s="111">
        <v>3</v>
      </c>
      <c r="G73" s="111">
        <v>4</v>
      </c>
      <c r="H73" s="111" t="s">
        <v>791</v>
      </c>
      <c r="I73" s="111">
        <v>1</v>
      </c>
      <c r="J73" s="111">
        <v>3</v>
      </c>
      <c r="K73" s="111">
        <v>1</v>
      </c>
      <c r="L73" s="120">
        <v>2</v>
      </c>
      <c r="M73" s="127" t="s">
        <v>865</v>
      </c>
    </row>
    <row r="74" spans="1:13" ht="28.5" x14ac:dyDescent="0.2">
      <c r="A74" s="109">
        <v>72</v>
      </c>
      <c r="B74" s="82" t="s">
        <v>275</v>
      </c>
      <c r="C74" s="109" t="s">
        <v>296</v>
      </c>
      <c r="D74" s="82" t="s">
        <v>766</v>
      </c>
      <c r="E74" s="82" t="s">
        <v>77</v>
      </c>
      <c r="F74" s="111">
        <v>5</v>
      </c>
      <c r="G74" s="111">
        <v>2</v>
      </c>
      <c r="H74" s="111" t="s">
        <v>791</v>
      </c>
      <c r="I74" s="111">
        <v>1</v>
      </c>
      <c r="J74" s="111">
        <v>4</v>
      </c>
      <c r="K74" s="111">
        <v>3</v>
      </c>
      <c r="L74" s="120">
        <v>2</v>
      </c>
      <c r="M74" s="127" t="s">
        <v>865</v>
      </c>
    </row>
    <row r="75" spans="1:13" ht="14.25" x14ac:dyDescent="0.2">
      <c r="A75" s="109">
        <v>73</v>
      </c>
      <c r="B75" s="82" t="s">
        <v>276</v>
      </c>
      <c r="C75" s="109" t="s">
        <v>296</v>
      </c>
      <c r="D75" s="82" t="s">
        <v>768</v>
      </c>
      <c r="E75" s="82" t="s">
        <v>79</v>
      </c>
      <c r="F75" s="111">
        <v>5</v>
      </c>
      <c r="G75" s="111">
        <v>2</v>
      </c>
      <c r="H75" s="111" t="s">
        <v>791</v>
      </c>
      <c r="I75" s="111">
        <v>1</v>
      </c>
      <c r="J75" s="111">
        <v>4</v>
      </c>
      <c r="K75" s="111">
        <v>3</v>
      </c>
      <c r="L75" s="120">
        <v>2</v>
      </c>
      <c r="M75" s="127" t="s">
        <v>865</v>
      </c>
    </row>
    <row r="76" spans="1:13" ht="28.5" x14ac:dyDescent="0.2">
      <c r="A76" s="109">
        <v>74</v>
      </c>
      <c r="B76" s="82" t="s">
        <v>277</v>
      </c>
      <c r="C76" s="109" t="s">
        <v>296</v>
      </c>
      <c r="D76" s="82" t="s">
        <v>766</v>
      </c>
      <c r="E76" s="82" t="s">
        <v>82</v>
      </c>
      <c r="F76" s="111">
        <v>5</v>
      </c>
      <c r="G76" s="111">
        <v>2</v>
      </c>
      <c r="H76" s="111" t="s">
        <v>791</v>
      </c>
      <c r="I76" s="111">
        <v>1</v>
      </c>
      <c r="J76" s="111">
        <v>4</v>
      </c>
      <c r="K76" s="111">
        <v>3</v>
      </c>
      <c r="L76" s="119">
        <v>2</v>
      </c>
      <c r="M76" s="127" t="s">
        <v>865</v>
      </c>
    </row>
    <row r="77" spans="1:13" ht="14.25" x14ac:dyDescent="0.2">
      <c r="A77" s="109">
        <v>75</v>
      </c>
      <c r="B77" s="82" t="s">
        <v>278</v>
      </c>
      <c r="C77" s="109" t="s">
        <v>296</v>
      </c>
      <c r="D77" s="82" t="s">
        <v>653</v>
      </c>
      <c r="E77" s="82" t="s">
        <v>83</v>
      </c>
      <c r="F77" s="111">
        <v>5</v>
      </c>
      <c r="G77" s="111">
        <v>2</v>
      </c>
      <c r="H77" s="111" t="s">
        <v>791</v>
      </c>
      <c r="I77" s="111">
        <v>1</v>
      </c>
      <c r="J77" s="111">
        <v>3</v>
      </c>
      <c r="K77" s="111">
        <v>4</v>
      </c>
      <c r="L77" s="120">
        <v>4</v>
      </c>
      <c r="M77" s="125" t="s">
        <v>862</v>
      </c>
    </row>
    <row r="78" spans="1:13" ht="14.25" x14ac:dyDescent="0.2">
      <c r="A78" s="109">
        <v>76</v>
      </c>
      <c r="B78" s="82" t="s">
        <v>279</v>
      </c>
      <c r="C78" s="109" t="s">
        <v>296</v>
      </c>
      <c r="D78" s="82" t="s">
        <v>653</v>
      </c>
      <c r="E78" s="82" t="s">
        <v>84</v>
      </c>
      <c r="F78" s="111">
        <v>5</v>
      </c>
      <c r="G78" s="111" t="s">
        <v>791</v>
      </c>
      <c r="H78" s="111" t="s">
        <v>791</v>
      </c>
      <c r="I78" s="111">
        <v>1</v>
      </c>
      <c r="J78" s="111">
        <v>4</v>
      </c>
      <c r="K78" s="111">
        <v>3</v>
      </c>
      <c r="L78" s="120">
        <v>3</v>
      </c>
      <c r="M78" s="126" t="s">
        <v>863</v>
      </c>
    </row>
    <row r="79" spans="1:13" ht="14.25" x14ac:dyDescent="0.2">
      <c r="A79" s="109">
        <v>77</v>
      </c>
      <c r="B79" s="82" t="s">
        <v>280</v>
      </c>
      <c r="C79" s="109" t="s">
        <v>296</v>
      </c>
      <c r="D79" s="82" t="s">
        <v>291</v>
      </c>
      <c r="E79" s="82" t="s">
        <v>86</v>
      </c>
      <c r="F79" s="111">
        <v>5</v>
      </c>
      <c r="G79" s="111" t="s">
        <v>791</v>
      </c>
      <c r="H79" s="111" t="s">
        <v>791</v>
      </c>
      <c r="I79" s="111">
        <v>1</v>
      </c>
      <c r="J79" s="111">
        <v>4</v>
      </c>
      <c r="K79" s="111">
        <v>3</v>
      </c>
      <c r="L79" s="120">
        <v>3</v>
      </c>
      <c r="M79" s="126" t="s">
        <v>863</v>
      </c>
    </row>
    <row r="80" spans="1:13" ht="14.25" x14ac:dyDescent="0.2">
      <c r="A80" s="109">
        <v>78</v>
      </c>
      <c r="B80" s="82" t="s">
        <v>281</v>
      </c>
      <c r="C80" s="109" t="s">
        <v>296</v>
      </c>
      <c r="D80" s="82" t="s">
        <v>291</v>
      </c>
      <c r="E80" s="82" t="s">
        <v>87</v>
      </c>
      <c r="F80" s="111">
        <v>5</v>
      </c>
      <c r="G80" s="111" t="s">
        <v>791</v>
      </c>
      <c r="H80" s="111" t="s">
        <v>791</v>
      </c>
      <c r="I80" s="111">
        <v>1</v>
      </c>
      <c r="J80" s="111">
        <v>4</v>
      </c>
      <c r="K80" s="111">
        <v>3</v>
      </c>
      <c r="L80" s="120">
        <v>3</v>
      </c>
      <c r="M80" s="126" t="s">
        <v>863</v>
      </c>
    </row>
    <row r="81" spans="1:13" ht="14.25" x14ac:dyDescent="0.2">
      <c r="A81" s="109">
        <v>79</v>
      </c>
      <c r="B81" s="82" t="s">
        <v>282</v>
      </c>
      <c r="C81" s="109" t="s">
        <v>296</v>
      </c>
      <c r="D81" s="82" t="s">
        <v>653</v>
      </c>
      <c r="E81" s="82" t="s">
        <v>88</v>
      </c>
      <c r="F81" s="111">
        <v>5</v>
      </c>
      <c r="G81" s="111" t="s">
        <v>791</v>
      </c>
      <c r="H81" s="111" t="s">
        <v>791</v>
      </c>
      <c r="I81" s="111">
        <v>1</v>
      </c>
      <c r="J81" s="111">
        <v>4</v>
      </c>
      <c r="K81" s="111">
        <v>3</v>
      </c>
      <c r="L81" s="120">
        <v>3</v>
      </c>
      <c r="M81" s="126" t="s">
        <v>863</v>
      </c>
    </row>
    <row r="82" spans="1:13" ht="14.25" x14ac:dyDescent="0.2">
      <c r="A82" s="109">
        <v>80</v>
      </c>
      <c r="B82" s="82" t="s">
        <v>283</v>
      </c>
      <c r="C82" s="109" t="s">
        <v>296</v>
      </c>
      <c r="D82" s="82" t="s">
        <v>291</v>
      </c>
      <c r="E82" s="82" t="s">
        <v>89</v>
      </c>
      <c r="F82" s="111">
        <v>5</v>
      </c>
      <c r="G82" s="111" t="s">
        <v>791</v>
      </c>
      <c r="H82" s="111" t="s">
        <v>791</v>
      </c>
      <c r="I82" s="111">
        <v>1</v>
      </c>
      <c r="J82" s="111">
        <v>4</v>
      </c>
      <c r="K82" s="111">
        <v>5</v>
      </c>
      <c r="L82" s="120">
        <v>3</v>
      </c>
      <c r="M82" s="126" t="s">
        <v>863</v>
      </c>
    </row>
    <row r="83" spans="1:13" ht="14.25" x14ac:dyDescent="0.2">
      <c r="A83" s="109">
        <v>81</v>
      </c>
      <c r="B83" s="82" t="s">
        <v>284</v>
      </c>
      <c r="C83" s="109" t="s">
        <v>296</v>
      </c>
      <c r="D83" s="82" t="s">
        <v>291</v>
      </c>
      <c r="E83" s="82" t="s">
        <v>90</v>
      </c>
      <c r="F83" s="111">
        <v>5</v>
      </c>
      <c r="G83" s="111" t="s">
        <v>791</v>
      </c>
      <c r="H83" s="111" t="s">
        <v>791</v>
      </c>
      <c r="I83" s="111">
        <v>1</v>
      </c>
      <c r="J83" s="111">
        <v>4</v>
      </c>
      <c r="K83" s="111">
        <v>5</v>
      </c>
      <c r="L83" s="120">
        <v>4</v>
      </c>
      <c r="M83" s="125" t="s">
        <v>862</v>
      </c>
    </row>
    <row r="84" spans="1:13" ht="14.25" x14ac:dyDescent="0.2">
      <c r="A84" s="109">
        <v>82</v>
      </c>
      <c r="B84" s="82" t="s">
        <v>285</v>
      </c>
      <c r="C84" s="109" t="s">
        <v>297</v>
      </c>
      <c r="D84" s="82" t="s">
        <v>653</v>
      </c>
      <c r="E84" s="82" t="s">
        <v>93</v>
      </c>
      <c r="F84" s="111">
        <v>3</v>
      </c>
      <c r="G84" s="111">
        <v>2</v>
      </c>
      <c r="H84" s="111">
        <v>2</v>
      </c>
      <c r="I84" s="111">
        <v>2</v>
      </c>
      <c r="J84" s="111">
        <v>4</v>
      </c>
      <c r="K84" s="111">
        <v>4</v>
      </c>
      <c r="L84" s="120">
        <v>3</v>
      </c>
      <c r="M84" s="126" t="s">
        <v>863</v>
      </c>
    </row>
    <row r="85" spans="1:13" ht="14.25" x14ac:dyDescent="0.2">
      <c r="A85" s="109">
        <v>83</v>
      </c>
      <c r="B85" s="82" t="s">
        <v>286</v>
      </c>
      <c r="C85" s="109" t="s">
        <v>297</v>
      </c>
      <c r="D85" s="82" t="s">
        <v>653</v>
      </c>
      <c r="E85" s="82" t="s">
        <v>94</v>
      </c>
      <c r="F85" s="111">
        <v>4</v>
      </c>
      <c r="G85" s="111">
        <v>2</v>
      </c>
      <c r="H85" s="111" t="s">
        <v>791</v>
      </c>
      <c r="I85" s="111">
        <v>3</v>
      </c>
      <c r="J85" s="111">
        <v>5</v>
      </c>
      <c r="K85" s="111">
        <v>4</v>
      </c>
      <c r="L85" s="120">
        <v>4</v>
      </c>
      <c r="M85" s="125" t="s">
        <v>862</v>
      </c>
    </row>
    <row r="86" spans="1:13" ht="14.25" x14ac:dyDescent="0.2">
      <c r="A86" s="109">
        <v>84</v>
      </c>
      <c r="B86" s="82" t="s">
        <v>287</v>
      </c>
      <c r="C86" s="109" t="s">
        <v>297</v>
      </c>
      <c r="D86" s="82" t="s">
        <v>653</v>
      </c>
      <c r="E86" s="82" t="s">
        <v>95</v>
      </c>
      <c r="F86" s="111">
        <v>3</v>
      </c>
      <c r="G86" s="111">
        <v>1</v>
      </c>
      <c r="H86" s="111" t="s">
        <v>791</v>
      </c>
      <c r="I86" s="111">
        <v>2</v>
      </c>
      <c r="J86" s="111">
        <v>3</v>
      </c>
      <c r="K86" s="111">
        <v>3</v>
      </c>
      <c r="L86" s="119">
        <v>3</v>
      </c>
      <c r="M86" s="126" t="s">
        <v>863</v>
      </c>
    </row>
  </sheetData>
  <autoFilter ref="A2:L86" xr:uid="{00000000-0009-0000-0000-000001000000}"/>
  <mergeCells count="2">
    <mergeCell ref="F1:L1"/>
    <mergeCell ref="M1:M2"/>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96"/>
  <sheetViews>
    <sheetView topLeftCell="A2" workbookViewId="0">
      <selection activeCell="C92" sqref="C92"/>
    </sheetView>
  </sheetViews>
  <sheetFormatPr defaultRowHeight="12" x14ac:dyDescent="0.2"/>
  <cols>
    <col min="1" max="1" width="11.85546875" style="10" bestFit="1" customWidth="1"/>
    <col min="2" max="2" width="9.140625" style="10"/>
    <col min="3" max="3" width="38" style="10" customWidth="1"/>
    <col min="4" max="5" width="9.140625" style="10"/>
    <col min="6" max="6" width="49.85546875" style="19" customWidth="1"/>
    <col min="7" max="7" width="11.7109375" style="19" customWidth="1"/>
    <col min="8" max="8" width="24.5703125" style="10" bestFit="1" customWidth="1"/>
    <col min="9" max="9" width="9.140625" style="10"/>
    <col min="10" max="10" width="14.7109375" style="10" bestFit="1" customWidth="1"/>
    <col min="11" max="11" width="11.140625" style="10" customWidth="1"/>
    <col min="12" max="16384" width="9.140625" style="10"/>
  </cols>
  <sheetData>
    <row r="1" spans="1:10" x14ac:dyDescent="0.2">
      <c r="A1" s="161" t="s">
        <v>96</v>
      </c>
      <c r="B1" s="161"/>
      <c r="C1" s="161"/>
      <c r="H1" s="11" t="s">
        <v>100</v>
      </c>
      <c r="I1" s="12"/>
      <c r="J1" s="11" t="s">
        <v>102</v>
      </c>
    </row>
    <row r="2" spans="1:10" x14ac:dyDescent="0.2">
      <c r="A2" s="13" t="s">
        <v>99</v>
      </c>
      <c r="B2" s="1">
        <v>1</v>
      </c>
      <c r="C2" s="2" t="s">
        <v>1</v>
      </c>
      <c r="D2" s="10">
        <f>--ISNUMBER(IFERROR(SEARCH(#REF!,C2,1),""))</f>
        <v>0</v>
      </c>
      <c r="E2" s="10" t="str">
        <f>IF(D2=1,COUNTIF($D$2:D2,1),"")</f>
        <v/>
      </c>
      <c r="F2" s="19" t="str">
        <f>IFERROR(INDEX($C$2:$C$96,MATCH(ROWS($E$2:E2),$E$2:$E$96,0)),"")</f>
        <v/>
      </c>
      <c r="H2" s="13" t="s">
        <v>99</v>
      </c>
      <c r="J2" s="14" t="s">
        <v>103</v>
      </c>
    </row>
    <row r="3" spans="1:10" ht="24" x14ac:dyDescent="0.2">
      <c r="A3" s="13" t="s">
        <v>99</v>
      </c>
      <c r="B3" s="1">
        <v>2</v>
      </c>
      <c r="C3" s="2" t="s">
        <v>2</v>
      </c>
      <c r="D3" s="10">
        <f>--ISNUMBER(IFERROR(SEARCH(#REF!,C3,1),""))</f>
        <v>0</v>
      </c>
      <c r="E3" s="10" t="str">
        <f>IF(D3=1,COUNTIF($D$2:D3,1),"")</f>
        <v/>
      </c>
      <c r="F3" s="19" t="str">
        <f>IFERROR(INDEX($C$2:$C$96,MATCH(ROWS($E$2:E3),$E$2:$E$96,0)),"")</f>
        <v/>
      </c>
      <c r="H3" s="15" t="s">
        <v>97</v>
      </c>
      <c r="J3" s="14" t="s">
        <v>104</v>
      </c>
    </row>
    <row r="4" spans="1:10" ht="24" x14ac:dyDescent="0.2">
      <c r="A4" s="13" t="s">
        <v>99</v>
      </c>
      <c r="B4" s="1">
        <v>3</v>
      </c>
      <c r="C4" s="2" t="s">
        <v>3</v>
      </c>
      <c r="D4" s="10">
        <f>--ISNUMBER(IFERROR(SEARCH(#REF!,C4,1),""))</f>
        <v>0</v>
      </c>
      <c r="E4" s="10" t="str">
        <f>IF(D4=1,COUNTIF($D$2:D4,1),"")</f>
        <v/>
      </c>
      <c r="F4" s="19" t="str">
        <f>IFERROR(INDEX($C$2:$C$96,MATCH(ROWS($E$2:E4),$E$2:$E$96,0)),"")</f>
        <v/>
      </c>
      <c r="H4" s="16" t="s">
        <v>98</v>
      </c>
      <c r="J4" s="14" t="s">
        <v>105</v>
      </c>
    </row>
    <row r="5" spans="1:10" ht="36" x14ac:dyDescent="0.2">
      <c r="A5" s="15" t="s">
        <v>97</v>
      </c>
      <c r="B5" s="1">
        <v>4</v>
      </c>
      <c r="C5" s="2" t="s">
        <v>4</v>
      </c>
      <c r="D5" s="10">
        <f>--ISNUMBER(IFERROR(SEARCH(#REF!,C5,1),""))</f>
        <v>0</v>
      </c>
      <c r="E5" s="10" t="str">
        <f>IF(D5=1,COUNTIF($D$2:D5,1),"")</f>
        <v/>
      </c>
      <c r="F5" s="19" t="str">
        <f>IFERROR(INDEX($C$2:$C$96,MATCH(ROWS($E$2:E5),$E$2:$E$96,0)),"")</f>
        <v/>
      </c>
      <c r="H5" s="1" t="s">
        <v>101</v>
      </c>
      <c r="J5" s="14" t="s">
        <v>106</v>
      </c>
    </row>
    <row r="6" spans="1:10" ht="36" x14ac:dyDescent="0.2">
      <c r="A6" s="15" t="s">
        <v>97</v>
      </c>
      <c r="B6" s="1">
        <v>5</v>
      </c>
      <c r="C6" s="2" t="s">
        <v>5</v>
      </c>
      <c r="D6" s="10">
        <f>--ISNUMBER(IFERROR(SEARCH(#REF!,C6,1),""))</f>
        <v>0</v>
      </c>
      <c r="E6" s="10" t="str">
        <f>IF(D6=1,COUNTIF($D$2:D6,1),"")</f>
        <v/>
      </c>
      <c r="F6" s="19" t="str">
        <f>IFERROR(INDEX($C$2:$C$96,MATCH(ROWS($E$2:E6),$E$2:$E$96,0)),"")</f>
        <v/>
      </c>
      <c r="J6" s="17" t="s">
        <v>101</v>
      </c>
    </row>
    <row r="7" spans="1:10" ht="24" x14ac:dyDescent="0.2">
      <c r="A7" s="15" t="s">
        <v>97</v>
      </c>
      <c r="B7" s="1">
        <v>6</v>
      </c>
      <c r="C7" s="2" t="s">
        <v>6</v>
      </c>
      <c r="D7" s="10">
        <f>--ISNUMBER(IFERROR(SEARCH(#REF!,C7,1),""))</f>
        <v>0</v>
      </c>
      <c r="E7" s="10" t="str">
        <f>IF(D7=1,COUNTIF($D$2:D7,1),"")</f>
        <v/>
      </c>
      <c r="F7" s="19" t="str">
        <f>IFERROR(INDEX($C$2:$C$96,MATCH(ROWS($E$2:E7),$E$2:$E$96,0)),"")</f>
        <v/>
      </c>
    </row>
    <row r="8" spans="1:10" ht="24" x14ac:dyDescent="0.2">
      <c r="A8" s="15" t="s">
        <v>97</v>
      </c>
      <c r="B8" s="1">
        <v>7</v>
      </c>
      <c r="C8" s="2" t="s">
        <v>7</v>
      </c>
      <c r="D8" s="10">
        <f>--ISNUMBER(IFERROR(SEARCH(#REF!,C8,1),""))</f>
        <v>0</v>
      </c>
      <c r="E8" s="10" t="str">
        <f>IF(D8=1,COUNTIF($D$2:D8,1),"")</f>
        <v/>
      </c>
      <c r="F8" s="19" t="str">
        <f>IFERROR(INDEX($C$2:$C$96,MATCH(ROWS($E$2:E8),$E$2:$E$96,0)),"")</f>
        <v/>
      </c>
      <c r="H8" s="18" t="s">
        <v>108</v>
      </c>
      <c r="J8" s="10" t="str">
        <f>'Seznamy+výpočty'!$F$2:INDEX('Seznamy+výpočty'!$F$2:$F$96,MAX($E$2:$E$96),1)</f>
        <v/>
      </c>
    </row>
    <row r="9" spans="1:10" ht="36" x14ac:dyDescent="0.2">
      <c r="A9" s="15" t="s">
        <v>97</v>
      </c>
      <c r="B9" s="1">
        <v>8</v>
      </c>
      <c r="C9" s="2" t="s">
        <v>8</v>
      </c>
      <c r="D9" s="10">
        <f>--ISNUMBER(IFERROR(SEARCH(#REF!,C9,1),""))</f>
        <v>0</v>
      </c>
      <c r="E9" s="10" t="str">
        <f>IF(D9=1,COUNTIF($D$2:D9,1),"")</f>
        <v/>
      </c>
      <c r="F9" s="19" t="str">
        <f>IFERROR(INDEX($C$2:$C$96,MATCH(ROWS($E$2:E9),$E$2:$E$96,0)),"")</f>
        <v/>
      </c>
      <c r="H9" s="10" t="s">
        <v>110</v>
      </c>
    </row>
    <row r="10" spans="1:10" ht="36" x14ac:dyDescent="0.2">
      <c r="A10" s="15" t="s">
        <v>97</v>
      </c>
      <c r="B10" s="1">
        <v>9</v>
      </c>
      <c r="C10" s="2" t="s">
        <v>9</v>
      </c>
      <c r="D10" s="10">
        <f>--ISNUMBER(IFERROR(SEARCH(#REF!,C10,1),""))</f>
        <v>0</v>
      </c>
      <c r="E10" s="10" t="str">
        <f>IF(D10=1,COUNTIF($D$2:D10,1),"")</f>
        <v/>
      </c>
      <c r="F10" s="19" t="str">
        <f>IFERROR(INDEX($C$2:$C$96,MATCH(ROWS($E$2:E10),$E$2:$E$96,0)),"")</f>
        <v/>
      </c>
      <c r="H10" s="10" t="s">
        <v>111</v>
      </c>
    </row>
    <row r="11" spans="1:10" ht="24" x14ac:dyDescent="0.2">
      <c r="A11" s="15" t="s">
        <v>97</v>
      </c>
      <c r="B11" s="1">
        <v>10</v>
      </c>
      <c r="C11" s="2" t="s">
        <v>10</v>
      </c>
      <c r="D11" s="10">
        <f>--ISNUMBER(IFERROR(SEARCH(#REF!,C11,1),""))</f>
        <v>0</v>
      </c>
      <c r="E11" s="10" t="str">
        <f>IF(D11=1,COUNTIF($D$2:D11,1),"")</f>
        <v/>
      </c>
      <c r="F11" s="19" t="str">
        <f>IFERROR(INDEX($C$2:$C$96,MATCH(ROWS($E$2:E11),$E$2:$E$96,0)),"")</f>
        <v/>
      </c>
      <c r="H11" s="10" t="s">
        <v>109</v>
      </c>
    </row>
    <row r="12" spans="1:10" ht="24" x14ac:dyDescent="0.2">
      <c r="A12" s="15" t="s">
        <v>97</v>
      </c>
      <c r="B12" s="1">
        <v>11</v>
      </c>
      <c r="C12" s="2" t="s">
        <v>11</v>
      </c>
      <c r="D12" s="10">
        <f>--ISNUMBER(IFERROR(SEARCH(#REF!,C12,1),""))</f>
        <v>0</v>
      </c>
      <c r="E12" s="10" t="str">
        <f>IF(D12=1,COUNTIF($D$2:D12,1),"")</f>
        <v/>
      </c>
      <c r="F12" s="19" t="str">
        <f>IFERROR(INDEX($C$2:$C$96,MATCH(ROWS($E$2:E12),$E$2:$E$96,0)),"")</f>
        <v/>
      </c>
      <c r="H12" s="10" t="s">
        <v>101</v>
      </c>
    </row>
    <row r="13" spans="1:10" ht="36" x14ac:dyDescent="0.2">
      <c r="A13" s="15" t="s">
        <v>97</v>
      </c>
      <c r="B13" s="1">
        <v>12</v>
      </c>
      <c r="C13" s="2" t="s">
        <v>12</v>
      </c>
      <c r="D13" s="10">
        <f>--ISNUMBER(IFERROR(SEARCH(#REF!,C13,1),""))</f>
        <v>0</v>
      </c>
      <c r="E13" s="10" t="str">
        <f>IF(D13=1,COUNTIF($D$2:D13,1),"")</f>
        <v/>
      </c>
      <c r="F13" s="19" t="str">
        <f>IFERROR(INDEX($C$2:$C$96,MATCH(ROWS($E$2:E13),$E$2:$E$96,0)),"")</f>
        <v/>
      </c>
    </row>
    <row r="14" spans="1:10" ht="24" x14ac:dyDescent="0.2">
      <c r="A14" s="15" t="s">
        <v>97</v>
      </c>
      <c r="B14" s="1">
        <v>13</v>
      </c>
      <c r="C14" s="2" t="s">
        <v>13</v>
      </c>
      <c r="D14" s="10">
        <f>--ISNUMBER(IFERROR(SEARCH(#REF!,C14,1),""))</f>
        <v>0</v>
      </c>
      <c r="E14" s="10" t="str">
        <f>IF(D14=1,COUNTIF($D$2:D14,1),"")</f>
        <v/>
      </c>
      <c r="F14" s="19" t="str">
        <f>IFERROR(INDEX($C$2:$C$96,MATCH(ROWS($E$2:E14),$E$2:$E$96,0)),"")</f>
        <v/>
      </c>
    </row>
    <row r="15" spans="1:10" ht="24" x14ac:dyDescent="0.2">
      <c r="A15" s="15" t="s">
        <v>97</v>
      </c>
      <c r="B15" s="1">
        <v>14</v>
      </c>
      <c r="C15" s="2" t="s">
        <v>14</v>
      </c>
      <c r="D15" s="10">
        <f>--ISNUMBER(IFERROR(SEARCH(#REF!,C15,1),""))</f>
        <v>0</v>
      </c>
      <c r="E15" s="10" t="str">
        <f>IF(D15=1,COUNTIF($D$2:D15,1),"")</f>
        <v/>
      </c>
      <c r="F15" s="19" t="str">
        <f>IFERROR(INDEX($C$2:$C$96,MATCH(ROWS($E$2:E15),$E$2:$E$96,0)),"")</f>
        <v/>
      </c>
    </row>
    <row r="16" spans="1:10" ht="24" x14ac:dyDescent="0.2">
      <c r="A16" s="15" t="s">
        <v>97</v>
      </c>
      <c r="B16" s="1">
        <v>15</v>
      </c>
      <c r="C16" s="2" t="s">
        <v>15</v>
      </c>
      <c r="D16" s="10">
        <f>--ISNUMBER(IFERROR(SEARCH(#REF!,C16,1),""))</f>
        <v>0</v>
      </c>
      <c r="E16" s="10" t="str">
        <f>IF(D16=1,COUNTIF($D$2:D16,1),"")</f>
        <v/>
      </c>
      <c r="F16" s="19" t="str">
        <f>IFERROR(INDEX($C$2:$C$96,MATCH(ROWS($E$2:E16),$E$2:$E$96,0)),"")</f>
        <v/>
      </c>
    </row>
    <row r="17" spans="1:6" ht="24" x14ac:dyDescent="0.2">
      <c r="A17" s="15" t="s">
        <v>97</v>
      </c>
      <c r="B17" s="1">
        <v>16</v>
      </c>
      <c r="C17" s="2" t="s">
        <v>16</v>
      </c>
      <c r="D17" s="10">
        <f>--ISNUMBER(IFERROR(SEARCH(#REF!,C17,1),""))</f>
        <v>0</v>
      </c>
      <c r="E17" s="10" t="str">
        <f>IF(D17=1,COUNTIF($D$2:D17,1),"")</f>
        <v/>
      </c>
      <c r="F17" s="19" t="str">
        <f>IFERROR(INDEX($C$2:$C$96,MATCH(ROWS($E$2:E17),$E$2:$E$96,0)),"")</f>
        <v/>
      </c>
    </row>
    <row r="18" spans="1:6" x14ac:dyDescent="0.2">
      <c r="A18" s="13" t="s">
        <v>99</v>
      </c>
      <c r="B18" s="1">
        <v>17</v>
      </c>
      <c r="C18" s="2" t="s">
        <v>17</v>
      </c>
      <c r="D18" s="10">
        <f>--ISNUMBER(IFERROR(SEARCH(#REF!,C18,1),""))</f>
        <v>0</v>
      </c>
      <c r="E18" s="10" t="str">
        <f>IF(D18=1,COUNTIF($D$2:D18,1),"")</f>
        <v/>
      </c>
      <c r="F18" s="19" t="str">
        <f>IFERROR(INDEX($C$2:$C$96,MATCH(ROWS($E$2:E18),$E$2:$E$96,0)),"")</f>
        <v/>
      </c>
    </row>
    <row r="19" spans="1:6" x14ac:dyDescent="0.2">
      <c r="A19" s="13" t="s">
        <v>99</v>
      </c>
      <c r="B19" s="1">
        <v>18</v>
      </c>
      <c r="C19" s="2" t="s">
        <v>18</v>
      </c>
      <c r="D19" s="10">
        <f>--ISNUMBER(IFERROR(SEARCH(#REF!,C19,1),""))</f>
        <v>0</v>
      </c>
      <c r="E19" s="10" t="str">
        <f>IF(D19=1,COUNTIF($D$2:D19,1),"")</f>
        <v/>
      </c>
      <c r="F19" s="19" t="str">
        <f>IFERROR(INDEX($C$2:$C$96,MATCH(ROWS($E$2:E19),$E$2:$E$96,0)),"")</f>
        <v/>
      </c>
    </row>
    <row r="20" spans="1:6" x14ac:dyDescent="0.2">
      <c r="A20" s="13" t="s">
        <v>99</v>
      </c>
      <c r="B20" s="1">
        <v>19</v>
      </c>
      <c r="C20" s="2" t="s">
        <v>19</v>
      </c>
      <c r="D20" s="10">
        <f>--ISNUMBER(IFERROR(SEARCH(#REF!,C20,1),""))</f>
        <v>0</v>
      </c>
      <c r="E20" s="10" t="str">
        <f>IF(D20=1,COUNTIF($D$2:D20,1),"")</f>
        <v/>
      </c>
      <c r="F20" s="19" t="str">
        <f>IFERROR(INDEX($C$2:$C$96,MATCH(ROWS($E$2:E20),$E$2:$E$96,0)),"")</f>
        <v/>
      </c>
    </row>
    <row r="21" spans="1:6" x14ac:dyDescent="0.2">
      <c r="A21" s="13" t="s">
        <v>99</v>
      </c>
      <c r="B21" s="1">
        <v>20</v>
      </c>
      <c r="C21" s="2" t="s">
        <v>20</v>
      </c>
      <c r="D21" s="10">
        <f>--ISNUMBER(IFERROR(SEARCH(#REF!,C21,1),""))</f>
        <v>0</v>
      </c>
      <c r="E21" s="10" t="str">
        <f>IF(D21=1,COUNTIF($D$2:D21,1),"")</f>
        <v/>
      </c>
      <c r="F21" s="19" t="str">
        <f>IFERROR(INDEX($C$2:$C$96,MATCH(ROWS($E$2:E21),$E$2:$E$96,0)),"")</f>
        <v/>
      </c>
    </row>
    <row r="22" spans="1:6" x14ac:dyDescent="0.2">
      <c r="A22" s="13" t="s">
        <v>99</v>
      </c>
      <c r="B22" s="1">
        <v>21</v>
      </c>
      <c r="C22" s="2" t="s">
        <v>21</v>
      </c>
      <c r="D22" s="10">
        <f>--ISNUMBER(IFERROR(SEARCH(#REF!,C22,1),""))</f>
        <v>0</v>
      </c>
      <c r="E22" s="10" t="str">
        <f>IF(D22=1,COUNTIF($D$2:D22,1),"")</f>
        <v/>
      </c>
      <c r="F22" s="19" t="str">
        <f>IFERROR(INDEX($C$2:$C$96,MATCH(ROWS($E$2:E22),$E$2:$E$96,0)),"")</f>
        <v/>
      </c>
    </row>
    <row r="23" spans="1:6" ht="24" x14ac:dyDescent="0.2">
      <c r="A23" s="13" t="s">
        <v>99</v>
      </c>
      <c r="B23" s="1">
        <v>22</v>
      </c>
      <c r="C23" s="2" t="s">
        <v>22</v>
      </c>
      <c r="D23" s="10">
        <f>--ISNUMBER(IFERROR(SEARCH(#REF!,C23,1),""))</f>
        <v>0</v>
      </c>
      <c r="E23" s="10" t="str">
        <f>IF(D23=1,COUNTIF($D$2:D23,1),"")</f>
        <v/>
      </c>
      <c r="F23" s="19" t="str">
        <f>IFERROR(INDEX($C$2:$C$96,MATCH(ROWS($E$2:E23),$E$2:$E$96,0)),"")</f>
        <v/>
      </c>
    </row>
    <row r="24" spans="1:6" ht="24" x14ac:dyDescent="0.2">
      <c r="A24" s="13" t="s">
        <v>99</v>
      </c>
      <c r="B24" s="1">
        <v>23</v>
      </c>
      <c r="C24" s="2" t="s">
        <v>23</v>
      </c>
      <c r="D24" s="10">
        <f>--ISNUMBER(IFERROR(SEARCH(#REF!,C24,1),""))</f>
        <v>0</v>
      </c>
      <c r="E24" s="10" t="str">
        <f>IF(D24=1,COUNTIF($D$2:D24,1),"")</f>
        <v/>
      </c>
      <c r="F24" s="19" t="str">
        <f>IFERROR(INDEX($C$2:$C$96,MATCH(ROWS($E$2:E24),$E$2:$E$96,0)),"")</f>
        <v/>
      </c>
    </row>
    <row r="25" spans="1:6" x14ac:dyDescent="0.2">
      <c r="A25" s="13" t="s">
        <v>99</v>
      </c>
      <c r="B25" s="3">
        <v>24</v>
      </c>
      <c r="C25" s="4" t="s">
        <v>24</v>
      </c>
      <c r="D25" s="10">
        <f>--ISNUMBER(IFERROR(SEARCH(#REF!,C25,1),""))</f>
        <v>0</v>
      </c>
      <c r="E25" s="10" t="str">
        <f>IF(D25=1,COUNTIF($D$2:D25,1),"")</f>
        <v/>
      </c>
      <c r="F25" s="19" t="str">
        <f>IFERROR(INDEX($C$2:$C$96,MATCH(ROWS($E$2:E25),$E$2:$E$96,0)),"")</f>
        <v/>
      </c>
    </row>
    <row r="26" spans="1:6" ht="24" x14ac:dyDescent="0.2">
      <c r="A26" s="13" t="s">
        <v>99</v>
      </c>
      <c r="B26" s="1">
        <v>25</v>
      </c>
      <c r="C26" s="2" t="s">
        <v>25</v>
      </c>
      <c r="D26" s="10">
        <f>--ISNUMBER(IFERROR(SEARCH(#REF!,C26,1),""))</f>
        <v>0</v>
      </c>
      <c r="E26" s="10" t="str">
        <f>IF(D26=1,COUNTIF($D$2:D26,1),"")</f>
        <v/>
      </c>
      <c r="F26" s="19" t="str">
        <f>IFERROR(INDEX($C$2:$C$96,MATCH(ROWS($E$2:E26),$E$2:$E$96,0)),"")</f>
        <v/>
      </c>
    </row>
    <row r="27" spans="1:6" ht="24" x14ac:dyDescent="0.2">
      <c r="A27" s="13" t="s">
        <v>99</v>
      </c>
      <c r="B27" s="5">
        <v>26</v>
      </c>
      <c r="C27" s="6" t="s">
        <v>26</v>
      </c>
      <c r="D27" s="10">
        <f>--ISNUMBER(IFERROR(SEARCH(#REF!,C27,1),""))</f>
        <v>0</v>
      </c>
      <c r="E27" s="10" t="str">
        <f>IF(D27=1,COUNTIF($D$2:D27,1),"")</f>
        <v/>
      </c>
      <c r="F27" s="19" t="str">
        <f>IFERROR(INDEX($C$2:$C$96,MATCH(ROWS($E$2:E27),$E$2:$E$96,0)),"")</f>
        <v/>
      </c>
    </row>
    <row r="28" spans="1:6" ht="24" x14ac:dyDescent="0.2">
      <c r="A28" s="13" t="s">
        <v>99</v>
      </c>
      <c r="B28" s="1">
        <v>27</v>
      </c>
      <c r="C28" s="2" t="s">
        <v>27</v>
      </c>
      <c r="D28" s="10">
        <f>--ISNUMBER(IFERROR(SEARCH(#REF!,C28,1),""))</f>
        <v>0</v>
      </c>
      <c r="E28" s="10" t="str">
        <f>IF(D28=1,COUNTIF($D$2:D28,1),"")</f>
        <v/>
      </c>
      <c r="F28" s="19" t="str">
        <f>IFERROR(INDEX($C$2:$C$96,MATCH(ROWS($E$2:E28),$E$2:$E$96,0)),"")</f>
        <v/>
      </c>
    </row>
    <row r="29" spans="1:6" ht="24" x14ac:dyDescent="0.2">
      <c r="A29" s="13" t="s">
        <v>99</v>
      </c>
      <c r="B29" s="3">
        <v>28</v>
      </c>
      <c r="C29" s="2" t="s">
        <v>28</v>
      </c>
      <c r="D29" s="10">
        <f>--ISNUMBER(IFERROR(SEARCH(#REF!,C29,1),""))</f>
        <v>0</v>
      </c>
      <c r="E29" s="10" t="str">
        <f>IF(D29=1,COUNTIF($D$2:D29,1),"")</f>
        <v/>
      </c>
      <c r="F29" s="19" t="str">
        <f>IFERROR(INDEX($C$2:$C$96,MATCH(ROWS($E$2:E29),$E$2:$E$96,0)),"")</f>
        <v/>
      </c>
    </row>
    <row r="30" spans="1:6" x14ac:dyDescent="0.2">
      <c r="A30" s="13" t="s">
        <v>99</v>
      </c>
      <c r="B30" s="1">
        <v>29</v>
      </c>
      <c r="C30" s="2" t="s">
        <v>29</v>
      </c>
      <c r="D30" s="10">
        <f>--ISNUMBER(IFERROR(SEARCH(#REF!,C30,1),""))</f>
        <v>0</v>
      </c>
      <c r="E30" s="10" t="str">
        <f>IF(D30=1,COUNTIF($D$2:D30,1),"")</f>
        <v/>
      </c>
      <c r="F30" s="19" t="str">
        <f>IFERROR(INDEX($C$2:$C$96,MATCH(ROWS($E$2:E30),$E$2:$E$96,0)),"")</f>
        <v/>
      </c>
    </row>
    <row r="31" spans="1:6" x14ac:dyDescent="0.2">
      <c r="A31" s="13" t="s">
        <v>99</v>
      </c>
      <c r="B31" s="3">
        <v>30</v>
      </c>
      <c r="C31" s="2" t="s">
        <v>30</v>
      </c>
      <c r="D31" s="10">
        <f>--ISNUMBER(IFERROR(SEARCH(#REF!,C31,1),""))</f>
        <v>0</v>
      </c>
      <c r="E31" s="10" t="str">
        <f>IF(D31=1,COUNTIF($D$2:D31,1),"")</f>
        <v/>
      </c>
      <c r="F31" s="19" t="str">
        <f>IFERROR(INDEX($C$2:$C$96,MATCH(ROWS($E$2:E31),$E$2:$E$96,0)),"")</f>
        <v/>
      </c>
    </row>
    <row r="32" spans="1:6" x14ac:dyDescent="0.2">
      <c r="A32" s="13" t="s">
        <v>99</v>
      </c>
      <c r="B32" s="1">
        <v>31</v>
      </c>
      <c r="C32" s="2" t="s">
        <v>31</v>
      </c>
      <c r="D32" s="10">
        <f>--ISNUMBER(IFERROR(SEARCH(#REF!,C32,1),""))</f>
        <v>0</v>
      </c>
      <c r="E32" s="10" t="str">
        <f>IF(D32=1,COUNTIF($D$2:D32,1),"")</f>
        <v/>
      </c>
      <c r="F32" s="19" t="str">
        <f>IFERROR(INDEX($C$2:$C$96,MATCH(ROWS($E$2:E32),$E$2:$E$96,0)),"")</f>
        <v/>
      </c>
    </row>
    <row r="33" spans="1:6" x14ac:dyDescent="0.2">
      <c r="A33" s="13" t="s">
        <v>99</v>
      </c>
      <c r="B33" s="3">
        <v>32</v>
      </c>
      <c r="C33" s="2" t="s">
        <v>32</v>
      </c>
      <c r="D33" s="10">
        <f>--ISNUMBER(IFERROR(SEARCH(#REF!,C33,1),""))</f>
        <v>0</v>
      </c>
      <c r="E33" s="10" t="str">
        <f>IF(D33=1,COUNTIF($D$2:D33,1),"")</f>
        <v/>
      </c>
      <c r="F33" s="19" t="str">
        <f>IFERROR(INDEX($C$2:$C$96,MATCH(ROWS($E$2:E33),$E$2:$E$96,0)),"")</f>
        <v/>
      </c>
    </row>
    <row r="34" spans="1:6" ht="24" x14ac:dyDescent="0.2">
      <c r="A34" s="13" t="s">
        <v>99</v>
      </c>
      <c r="B34" s="1">
        <v>33</v>
      </c>
      <c r="C34" s="2" t="s">
        <v>33</v>
      </c>
      <c r="D34" s="10">
        <f>--ISNUMBER(IFERROR(SEARCH(#REF!,C34,1),""))</f>
        <v>0</v>
      </c>
      <c r="E34" s="10" t="str">
        <f>IF(D34=1,COUNTIF($D$2:D34,1),"")</f>
        <v/>
      </c>
      <c r="F34" s="19" t="str">
        <f>IFERROR(INDEX($C$2:$C$96,MATCH(ROWS($E$2:E34),$E$2:$E$96,0)),"")</f>
        <v/>
      </c>
    </row>
    <row r="35" spans="1:6" ht="24" x14ac:dyDescent="0.2">
      <c r="A35" s="13" t="s">
        <v>99</v>
      </c>
      <c r="B35" s="1">
        <v>34</v>
      </c>
      <c r="C35" s="2" t="s">
        <v>34</v>
      </c>
      <c r="D35" s="10">
        <f>--ISNUMBER(IFERROR(SEARCH(#REF!,C35,1),""))</f>
        <v>0</v>
      </c>
      <c r="E35" s="10" t="str">
        <f>IF(D35=1,COUNTIF($D$2:D35,1),"")</f>
        <v/>
      </c>
      <c r="F35" s="19" t="str">
        <f>IFERROR(INDEX($C$2:$C$96,MATCH(ROWS($E$2:E35),$E$2:$E$96,0)),"")</f>
        <v/>
      </c>
    </row>
    <row r="36" spans="1:6" x14ac:dyDescent="0.2">
      <c r="A36" s="13" t="s">
        <v>99</v>
      </c>
      <c r="B36" s="3">
        <v>35</v>
      </c>
      <c r="C36" s="2" t="s">
        <v>35</v>
      </c>
      <c r="D36" s="10">
        <f>--ISNUMBER(IFERROR(SEARCH(#REF!,C36,1),""))</f>
        <v>0</v>
      </c>
      <c r="E36" s="10" t="str">
        <f>IF(D36=1,COUNTIF($D$2:D36,1),"")</f>
        <v/>
      </c>
      <c r="F36" s="19" t="str">
        <f>IFERROR(INDEX($C$2:$C$96,MATCH(ROWS($E$2:E36),$E$2:$E$96,0)),"")</f>
        <v/>
      </c>
    </row>
    <row r="37" spans="1:6" ht="24" x14ac:dyDescent="0.2">
      <c r="A37" s="13" t="s">
        <v>99</v>
      </c>
      <c r="B37" s="1">
        <v>36</v>
      </c>
      <c r="C37" s="2" t="s">
        <v>36</v>
      </c>
      <c r="D37" s="10">
        <f>--ISNUMBER(IFERROR(SEARCH(#REF!,C37,1),""))</f>
        <v>0</v>
      </c>
      <c r="E37" s="10" t="str">
        <f>IF(D37=1,COUNTIF($D$2:D37,1),"")</f>
        <v/>
      </c>
      <c r="F37" s="19" t="str">
        <f>IFERROR(INDEX($C$2:$C$96,MATCH(ROWS($E$2:E37),$E$2:$E$96,0)),"")</f>
        <v/>
      </c>
    </row>
    <row r="38" spans="1:6" ht="36" x14ac:dyDescent="0.2">
      <c r="A38" s="13" t="s">
        <v>99</v>
      </c>
      <c r="B38" s="3">
        <v>37</v>
      </c>
      <c r="C38" s="2" t="s">
        <v>37</v>
      </c>
      <c r="D38" s="10">
        <f>--ISNUMBER(IFERROR(SEARCH(#REF!,C38,1),""))</f>
        <v>0</v>
      </c>
      <c r="E38" s="10" t="str">
        <f>IF(D38=1,COUNTIF($D$2:D38,1),"")</f>
        <v/>
      </c>
      <c r="F38" s="19" t="str">
        <f>IFERROR(INDEX($C$2:$C$96,MATCH(ROWS($E$2:E38),$E$2:$E$96,0)),"")</f>
        <v/>
      </c>
    </row>
    <row r="39" spans="1:6" ht="24" x14ac:dyDescent="0.2">
      <c r="A39" s="13" t="s">
        <v>99</v>
      </c>
      <c r="B39" s="1">
        <v>38</v>
      </c>
      <c r="C39" s="2" t="s">
        <v>38</v>
      </c>
      <c r="D39" s="10">
        <f>--ISNUMBER(IFERROR(SEARCH(#REF!,C39,1),""))</f>
        <v>0</v>
      </c>
      <c r="E39" s="10" t="str">
        <f>IF(D39=1,COUNTIF($D$2:D39,1),"")</f>
        <v/>
      </c>
      <c r="F39" s="19" t="str">
        <f>IFERROR(INDEX($C$2:$C$96,MATCH(ROWS($E$2:E39),$E$2:$E$96,0)),"")</f>
        <v/>
      </c>
    </row>
    <row r="40" spans="1:6" ht="24" x14ac:dyDescent="0.2">
      <c r="A40" s="13" t="s">
        <v>99</v>
      </c>
      <c r="B40" s="3">
        <v>39</v>
      </c>
      <c r="C40" s="2" t="s">
        <v>39</v>
      </c>
      <c r="D40" s="10">
        <f>--ISNUMBER(IFERROR(SEARCH(#REF!,C40,1),""))</f>
        <v>0</v>
      </c>
      <c r="E40" s="10" t="str">
        <f>IF(D40=1,COUNTIF($D$2:D40,1),"")</f>
        <v/>
      </c>
      <c r="F40" s="19" t="str">
        <f>IFERROR(INDEX($C$2:$C$96,MATCH(ROWS($E$2:E40),$E$2:$E$96,0)),"")</f>
        <v/>
      </c>
    </row>
    <row r="41" spans="1:6" x14ac:dyDescent="0.2">
      <c r="A41" s="13" t="s">
        <v>99</v>
      </c>
      <c r="B41" s="1">
        <v>40</v>
      </c>
      <c r="C41" s="2" t="s">
        <v>40</v>
      </c>
      <c r="D41" s="10">
        <f>--ISNUMBER(IFERROR(SEARCH(#REF!,C41,1),""))</f>
        <v>0</v>
      </c>
      <c r="E41" s="10" t="str">
        <f>IF(D41=1,COUNTIF($D$2:D41,1),"")</f>
        <v/>
      </c>
      <c r="F41" s="19" t="str">
        <f>IFERROR(INDEX($C$2:$C$96,MATCH(ROWS($E$2:E41),$E$2:$E$96,0)),"")</f>
        <v/>
      </c>
    </row>
    <row r="42" spans="1:6" ht="24" x14ac:dyDescent="0.2">
      <c r="A42" s="13" t="s">
        <v>99</v>
      </c>
      <c r="B42" s="3">
        <v>41</v>
      </c>
      <c r="C42" s="2" t="s">
        <v>41</v>
      </c>
      <c r="D42" s="10">
        <f>--ISNUMBER(IFERROR(SEARCH(#REF!,C42,1),""))</f>
        <v>0</v>
      </c>
      <c r="E42" s="10" t="str">
        <f>IF(D42=1,COUNTIF($D$2:D42,1),"")</f>
        <v/>
      </c>
      <c r="F42" s="19" t="str">
        <f>IFERROR(INDEX($C$2:$C$96,MATCH(ROWS($E$2:E42),$E$2:$E$96,0)),"")</f>
        <v/>
      </c>
    </row>
    <row r="43" spans="1:6" ht="24" x14ac:dyDescent="0.2">
      <c r="A43" s="15" t="s">
        <v>97</v>
      </c>
      <c r="B43" s="1">
        <v>42</v>
      </c>
      <c r="C43" s="2" t="s">
        <v>42</v>
      </c>
      <c r="D43" s="10">
        <f>--ISNUMBER(IFERROR(SEARCH(#REF!,C43,1),""))</f>
        <v>0</v>
      </c>
      <c r="E43" s="10" t="str">
        <f>IF(D43=1,COUNTIF($D$2:D43,1),"")</f>
        <v/>
      </c>
      <c r="F43" s="19" t="str">
        <f>IFERROR(INDEX($C$2:$C$96,MATCH(ROWS($E$2:E43),$E$2:$E$96,0)),"")</f>
        <v/>
      </c>
    </row>
    <row r="44" spans="1:6" x14ac:dyDescent="0.2">
      <c r="A44" s="15" t="s">
        <v>97</v>
      </c>
      <c r="B44" s="1">
        <v>43</v>
      </c>
      <c r="C44" s="2" t="s">
        <v>43</v>
      </c>
      <c r="D44" s="10">
        <f>--ISNUMBER(IFERROR(SEARCH(#REF!,C44,1),""))</f>
        <v>0</v>
      </c>
      <c r="E44" s="10" t="str">
        <f>IF(D44=1,COUNTIF($D$2:D44,1),"")</f>
        <v/>
      </c>
      <c r="F44" s="19" t="str">
        <f>IFERROR(INDEX($C$2:$C$96,MATCH(ROWS($E$2:E44),$E$2:$E$96,0)),"")</f>
        <v/>
      </c>
    </row>
    <row r="45" spans="1:6" x14ac:dyDescent="0.2">
      <c r="A45" s="15" t="s">
        <v>97</v>
      </c>
      <c r="B45" s="3">
        <v>44</v>
      </c>
      <c r="C45" s="2" t="s">
        <v>44</v>
      </c>
      <c r="D45" s="10">
        <f>--ISNUMBER(IFERROR(SEARCH(#REF!,C45,1),""))</f>
        <v>0</v>
      </c>
      <c r="E45" s="10" t="str">
        <f>IF(D45=1,COUNTIF($D$2:D45,1),"")</f>
        <v/>
      </c>
      <c r="F45" s="19" t="str">
        <f>IFERROR(INDEX($C$2:$C$96,MATCH(ROWS($E$2:E45),$E$2:$E$96,0)),"")</f>
        <v/>
      </c>
    </row>
    <row r="46" spans="1:6" ht="24" x14ac:dyDescent="0.2">
      <c r="A46" s="15" t="s">
        <v>97</v>
      </c>
      <c r="B46" s="1">
        <v>45</v>
      </c>
      <c r="C46" s="2" t="s">
        <v>45</v>
      </c>
      <c r="D46" s="10">
        <f>--ISNUMBER(IFERROR(SEARCH(#REF!,C46,1),""))</f>
        <v>0</v>
      </c>
      <c r="E46" s="10" t="str">
        <f>IF(D46=1,COUNTIF($D$2:D46,1),"")</f>
        <v/>
      </c>
      <c r="F46" s="19" t="str">
        <f>IFERROR(INDEX($C$2:$C$96,MATCH(ROWS($E$2:E46),$E$2:$E$96,0)),"")</f>
        <v/>
      </c>
    </row>
    <row r="47" spans="1:6" ht="24" x14ac:dyDescent="0.2">
      <c r="A47" s="15" t="s">
        <v>97</v>
      </c>
      <c r="B47" s="3">
        <v>46</v>
      </c>
      <c r="C47" s="2" t="s">
        <v>46</v>
      </c>
      <c r="D47" s="10">
        <f>--ISNUMBER(IFERROR(SEARCH(#REF!,C47,1),""))</f>
        <v>0</v>
      </c>
      <c r="E47" s="10" t="str">
        <f>IF(D47=1,COUNTIF($D$2:D47,1),"")</f>
        <v/>
      </c>
      <c r="F47" s="19" t="str">
        <f>IFERROR(INDEX($C$2:$C$96,MATCH(ROWS($E$2:E47),$E$2:$E$96,0)),"")</f>
        <v/>
      </c>
    </row>
    <row r="48" spans="1:6" x14ac:dyDescent="0.2">
      <c r="A48" s="15" t="s">
        <v>97</v>
      </c>
      <c r="B48" s="1">
        <v>47</v>
      </c>
      <c r="C48" s="2" t="s">
        <v>47</v>
      </c>
      <c r="D48" s="10">
        <f>--ISNUMBER(IFERROR(SEARCH(#REF!,C48,1),""))</f>
        <v>0</v>
      </c>
      <c r="E48" s="10" t="str">
        <f>IF(D48=1,COUNTIF($D$2:D48,1),"")</f>
        <v/>
      </c>
      <c r="F48" s="19" t="str">
        <f>IFERROR(INDEX($C$2:$C$96,MATCH(ROWS($E$2:E48),$E$2:$E$96,0)),"")</f>
        <v/>
      </c>
    </row>
    <row r="49" spans="1:6" x14ac:dyDescent="0.2">
      <c r="A49" s="15" t="s">
        <v>97</v>
      </c>
      <c r="B49" s="3">
        <v>48</v>
      </c>
      <c r="C49" s="2" t="s">
        <v>48</v>
      </c>
      <c r="D49" s="10">
        <f>--ISNUMBER(IFERROR(SEARCH(#REF!,C49,1),""))</f>
        <v>0</v>
      </c>
      <c r="E49" s="10" t="str">
        <f>IF(D49=1,COUNTIF($D$2:D49,1),"")</f>
        <v/>
      </c>
      <c r="F49" s="19" t="str">
        <f>IFERROR(INDEX($C$2:$C$96,MATCH(ROWS($E$2:E49),$E$2:$E$96,0)),"")</f>
        <v/>
      </c>
    </row>
    <row r="50" spans="1:6" ht="24" x14ac:dyDescent="0.2">
      <c r="A50" s="15" t="s">
        <v>97</v>
      </c>
      <c r="B50" s="1">
        <v>49</v>
      </c>
      <c r="C50" s="2" t="s">
        <v>49</v>
      </c>
      <c r="D50" s="10">
        <f>--ISNUMBER(IFERROR(SEARCH(#REF!,C50,1),""))</f>
        <v>0</v>
      </c>
      <c r="E50" s="10" t="str">
        <f>IF(D50=1,COUNTIF($D$2:D50,1),"")</f>
        <v/>
      </c>
      <c r="F50" s="19" t="str">
        <f>IFERROR(INDEX($C$2:$C$96,MATCH(ROWS($E$2:E50),$E$2:$E$96,0)),"")</f>
        <v/>
      </c>
    </row>
    <row r="51" spans="1:6" ht="24" x14ac:dyDescent="0.2">
      <c r="A51" s="15" t="s">
        <v>97</v>
      </c>
      <c r="B51" s="3">
        <v>50</v>
      </c>
      <c r="C51" s="2" t="s">
        <v>50</v>
      </c>
      <c r="D51" s="10">
        <f>--ISNUMBER(IFERROR(SEARCH(#REF!,C51,1),""))</f>
        <v>0</v>
      </c>
      <c r="E51" s="10" t="str">
        <f>IF(D51=1,COUNTIF($D$2:D51,1),"")</f>
        <v/>
      </c>
      <c r="F51" s="19" t="str">
        <f>IFERROR(INDEX($C$2:$C$96,MATCH(ROWS($E$2:E51),$E$2:$E$96,0)),"")</f>
        <v/>
      </c>
    </row>
    <row r="52" spans="1:6" ht="24" x14ac:dyDescent="0.2">
      <c r="A52" s="15" t="s">
        <v>97</v>
      </c>
      <c r="B52" s="1">
        <v>51</v>
      </c>
      <c r="C52" s="2" t="s">
        <v>51</v>
      </c>
      <c r="D52" s="10">
        <f>--ISNUMBER(IFERROR(SEARCH(#REF!,C52,1),""))</f>
        <v>0</v>
      </c>
      <c r="E52" s="10" t="str">
        <f>IF(D52=1,COUNTIF($D$2:D52,1),"")</f>
        <v/>
      </c>
      <c r="F52" s="19" t="str">
        <f>IFERROR(INDEX($C$2:$C$96,MATCH(ROWS($E$2:E52),$E$2:$E$96,0)),"")</f>
        <v/>
      </c>
    </row>
    <row r="53" spans="1:6" x14ac:dyDescent="0.2">
      <c r="A53" s="15" t="s">
        <v>97</v>
      </c>
      <c r="B53" s="1">
        <v>52</v>
      </c>
      <c r="C53" s="2" t="s">
        <v>52</v>
      </c>
      <c r="D53" s="10">
        <f>--ISNUMBER(IFERROR(SEARCH(#REF!,C53,1),""))</f>
        <v>0</v>
      </c>
      <c r="E53" s="10" t="str">
        <f>IF(D53=1,COUNTIF($D$2:D53,1),"")</f>
        <v/>
      </c>
      <c r="F53" s="19" t="str">
        <f>IFERROR(INDEX($C$2:$C$96,MATCH(ROWS($E$2:E53),$E$2:$E$96,0)),"")</f>
        <v/>
      </c>
    </row>
    <row r="54" spans="1:6" x14ac:dyDescent="0.2">
      <c r="A54" s="15" t="s">
        <v>97</v>
      </c>
      <c r="B54" s="3">
        <v>53</v>
      </c>
      <c r="C54" s="2" t="s">
        <v>53</v>
      </c>
      <c r="D54" s="10">
        <f>--ISNUMBER(IFERROR(SEARCH(#REF!,C54,1),""))</f>
        <v>0</v>
      </c>
      <c r="E54" s="10" t="str">
        <f>IF(D54=1,COUNTIF($D$2:D54,1),"")</f>
        <v/>
      </c>
      <c r="F54" s="19" t="str">
        <f>IFERROR(INDEX($C$2:$C$96,MATCH(ROWS($E$2:E54),$E$2:$E$96,0)),"")</f>
        <v/>
      </c>
    </row>
    <row r="55" spans="1:6" x14ac:dyDescent="0.2">
      <c r="A55" s="15" t="s">
        <v>97</v>
      </c>
      <c r="B55" s="1">
        <v>54</v>
      </c>
      <c r="C55" s="2" t="s">
        <v>54</v>
      </c>
      <c r="D55" s="10">
        <f>--ISNUMBER(IFERROR(SEARCH(#REF!,C55,1),""))</f>
        <v>0</v>
      </c>
      <c r="E55" s="10" t="str">
        <f>IF(D55=1,COUNTIF($D$2:D55,1),"")</f>
        <v/>
      </c>
      <c r="F55" s="19" t="str">
        <f>IFERROR(INDEX($C$2:$C$96,MATCH(ROWS($E$2:E55),$E$2:$E$96,0)),"")</f>
        <v/>
      </c>
    </row>
    <row r="56" spans="1:6" x14ac:dyDescent="0.2">
      <c r="A56" s="15" t="s">
        <v>97</v>
      </c>
      <c r="B56" s="3">
        <v>55</v>
      </c>
      <c r="C56" s="2" t="s">
        <v>55</v>
      </c>
      <c r="D56" s="10">
        <f>--ISNUMBER(IFERROR(SEARCH(#REF!,C56,1),""))</f>
        <v>0</v>
      </c>
      <c r="E56" s="10" t="str">
        <f>IF(D56=1,COUNTIF($D$2:D56,1),"")</f>
        <v/>
      </c>
      <c r="F56" s="19" t="str">
        <f>IFERROR(INDEX($C$2:$C$96,MATCH(ROWS($E$2:E56),$E$2:$E$96,0)),"")</f>
        <v/>
      </c>
    </row>
    <row r="57" spans="1:6" ht="24" x14ac:dyDescent="0.2">
      <c r="A57" s="15" t="s">
        <v>97</v>
      </c>
      <c r="B57" s="1">
        <v>56</v>
      </c>
      <c r="C57" s="2" t="s">
        <v>56</v>
      </c>
      <c r="D57" s="10">
        <f>--ISNUMBER(IFERROR(SEARCH(#REF!,C57,1),""))</f>
        <v>0</v>
      </c>
      <c r="E57" s="10" t="str">
        <f>IF(D57=1,COUNTIF($D$2:D57,1),"")</f>
        <v/>
      </c>
      <c r="F57" s="19" t="str">
        <f>IFERROR(INDEX($C$2:$C$96,MATCH(ROWS($E$2:E57),$E$2:$E$96,0)),"")</f>
        <v/>
      </c>
    </row>
    <row r="58" spans="1:6" x14ac:dyDescent="0.2">
      <c r="A58" s="15" t="s">
        <v>97</v>
      </c>
      <c r="B58" s="3">
        <v>57</v>
      </c>
      <c r="C58" s="2" t="s">
        <v>57</v>
      </c>
      <c r="D58" s="10">
        <f>--ISNUMBER(IFERROR(SEARCH(#REF!,C58,1),""))</f>
        <v>0</v>
      </c>
      <c r="E58" s="10" t="str">
        <f>IF(D58=1,COUNTIF($D$2:D58,1),"")</f>
        <v/>
      </c>
      <c r="F58" s="19" t="str">
        <f>IFERROR(INDEX($C$2:$C$96,MATCH(ROWS($E$2:E58),$E$2:$E$96,0)),"")</f>
        <v/>
      </c>
    </row>
    <row r="59" spans="1:6" ht="24" x14ac:dyDescent="0.2">
      <c r="A59" s="15" t="s">
        <v>97</v>
      </c>
      <c r="B59" s="1">
        <v>58</v>
      </c>
      <c r="C59" s="2" t="s">
        <v>58</v>
      </c>
      <c r="D59" s="10">
        <f>--ISNUMBER(IFERROR(SEARCH(#REF!,C59,1),""))</f>
        <v>0</v>
      </c>
      <c r="E59" s="10" t="str">
        <f>IF(D59=1,COUNTIF($D$2:D59,1),"")</f>
        <v/>
      </c>
      <c r="F59" s="19" t="str">
        <f>IFERROR(INDEX($C$2:$C$96,MATCH(ROWS($E$2:E59),$E$2:$E$96,0)),"")</f>
        <v/>
      </c>
    </row>
    <row r="60" spans="1:6" x14ac:dyDescent="0.2">
      <c r="A60" s="15" t="s">
        <v>97</v>
      </c>
      <c r="B60" s="3">
        <v>59</v>
      </c>
      <c r="C60" s="2" t="s">
        <v>59</v>
      </c>
      <c r="D60" s="10">
        <f>--ISNUMBER(IFERROR(SEARCH(#REF!,C60,1),""))</f>
        <v>0</v>
      </c>
      <c r="E60" s="10" t="str">
        <f>IF(D60=1,COUNTIF($D$2:D60,1),"")</f>
        <v/>
      </c>
      <c r="F60" s="19" t="str">
        <f>IFERROR(INDEX($C$2:$C$96,MATCH(ROWS($E$2:E60),$E$2:$E$96,0)),"")</f>
        <v/>
      </c>
    </row>
    <row r="61" spans="1:6" x14ac:dyDescent="0.2">
      <c r="A61" s="15" t="s">
        <v>97</v>
      </c>
      <c r="B61" s="1">
        <v>60</v>
      </c>
      <c r="C61" s="2" t="s">
        <v>60</v>
      </c>
      <c r="D61" s="10">
        <f>--ISNUMBER(IFERROR(SEARCH(#REF!,C61,1),""))</f>
        <v>0</v>
      </c>
      <c r="E61" s="10" t="str">
        <f>IF(D61=1,COUNTIF($D$2:D61,1),"")</f>
        <v/>
      </c>
      <c r="F61" s="19" t="str">
        <f>IFERROR(INDEX($C$2:$C$96,MATCH(ROWS($E$2:E61),$E$2:$E$96,0)),"")</f>
        <v/>
      </c>
    </row>
    <row r="62" spans="1:6" x14ac:dyDescent="0.2">
      <c r="A62" s="15" t="s">
        <v>97</v>
      </c>
      <c r="B62" s="1">
        <v>61</v>
      </c>
      <c r="C62" s="2" t="s">
        <v>61</v>
      </c>
      <c r="D62" s="10">
        <f>--ISNUMBER(IFERROR(SEARCH(#REF!,C62,1),""))</f>
        <v>0</v>
      </c>
      <c r="E62" s="10" t="str">
        <f>IF(D62=1,COUNTIF($D$2:D62,1),"")</f>
        <v/>
      </c>
      <c r="F62" s="19" t="str">
        <f>IFERROR(INDEX($C$2:$C$96,MATCH(ROWS($E$2:E62),$E$2:$E$96,0)),"")</f>
        <v/>
      </c>
    </row>
    <row r="63" spans="1:6" ht="36" x14ac:dyDescent="0.2">
      <c r="A63" s="15" t="s">
        <v>97</v>
      </c>
      <c r="B63" s="3">
        <v>62</v>
      </c>
      <c r="C63" s="2" t="s">
        <v>62</v>
      </c>
      <c r="D63" s="10">
        <f>--ISNUMBER(IFERROR(SEARCH(#REF!,C63,1),""))</f>
        <v>0</v>
      </c>
      <c r="E63" s="10" t="str">
        <f>IF(D63=1,COUNTIF($D$2:D63,1),"")</f>
        <v/>
      </c>
      <c r="F63" s="19" t="str">
        <f>IFERROR(INDEX($C$2:$C$96,MATCH(ROWS($E$2:E63),$E$2:$E$96,0)),"")</f>
        <v/>
      </c>
    </row>
    <row r="64" spans="1:6" ht="36" x14ac:dyDescent="0.2">
      <c r="A64" s="15" t="s">
        <v>97</v>
      </c>
      <c r="B64" s="1">
        <v>63</v>
      </c>
      <c r="C64" s="2" t="s">
        <v>63</v>
      </c>
      <c r="D64" s="10">
        <f>--ISNUMBER(IFERROR(SEARCH(#REF!,C64,1),""))</f>
        <v>0</v>
      </c>
      <c r="E64" s="10" t="str">
        <f>IF(D64=1,COUNTIF($D$2:D64,1),"")</f>
        <v/>
      </c>
      <c r="F64" s="19" t="str">
        <f>IFERROR(INDEX($C$2:$C$96,MATCH(ROWS($E$2:E64),$E$2:$E$96,0)),"")</f>
        <v/>
      </c>
    </row>
    <row r="65" spans="1:6" ht="36" x14ac:dyDescent="0.2">
      <c r="A65" s="15" t="s">
        <v>97</v>
      </c>
      <c r="B65" s="3">
        <v>64</v>
      </c>
      <c r="C65" s="2" t="s">
        <v>64</v>
      </c>
      <c r="D65" s="10">
        <f>--ISNUMBER(IFERROR(SEARCH(#REF!,C65,1),""))</f>
        <v>0</v>
      </c>
      <c r="E65" s="10" t="str">
        <f>IF(D65=1,COUNTIF($D$2:D65,1),"")</f>
        <v/>
      </c>
      <c r="F65" s="19" t="str">
        <f>IFERROR(INDEX($C$2:$C$96,MATCH(ROWS($E$2:E65),$E$2:$E$96,0)),"")</f>
        <v/>
      </c>
    </row>
    <row r="66" spans="1:6" ht="36" x14ac:dyDescent="0.2">
      <c r="A66" s="15" t="s">
        <v>97</v>
      </c>
      <c r="B66" s="1">
        <v>65</v>
      </c>
      <c r="C66" s="2" t="s">
        <v>65</v>
      </c>
      <c r="D66" s="10">
        <f>--ISNUMBER(IFERROR(SEARCH(#REF!,C66,1),""))</f>
        <v>0</v>
      </c>
      <c r="E66" s="10" t="str">
        <f>IF(D66=1,COUNTIF($D$2:D66,1),"")</f>
        <v/>
      </c>
      <c r="F66" s="19" t="str">
        <f>IFERROR(INDEX($C$2:$C$96,MATCH(ROWS($E$2:E66),$E$2:$E$96,0)),"")</f>
        <v/>
      </c>
    </row>
    <row r="67" spans="1:6" ht="36" x14ac:dyDescent="0.2">
      <c r="A67" s="15" t="s">
        <v>97</v>
      </c>
      <c r="B67" s="3">
        <v>66</v>
      </c>
      <c r="C67" s="2" t="s">
        <v>66</v>
      </c>
      <c r="D67" s="10">
        <f>--ISNUMBER(IFERROR(SEARCH(#REF!,C67,1),""))</f>
        <v>0</v>
      </c>
      <c r="E67" s="10" t="str">
        <f>IF(D67=1,COUNTIF($D$2:D67,1),"")</f>
        <v/>
      </c>
      <c r="F67" s="19" t="str">
        <f>IFERROR(INDEX($C$2:$C$96,MATCH(ROWS($E$2:E67),$E$2:$E$96,0)),"")</f>
        <v/>
      </c>
    </row>
    <row r="68" spans="1:6" ht="24" x14ac:dyDescent="0.2">
      <c r="A68" s="15" t="s">
        <v>97</v>
      </c>
      <c r="B68" s="1">
        <v>67</v>
      </c>
      <c r="C68" s="2" t="s">
        <v>67</v>
      </c>
      <c r="D68" s="10">
        <f>--ISNUMBER(IFERROR(SEARCH(#REF!,C68,1),""))</f>
        <v>0</v>
      </c>
      <c r="E68" s="10" t="str">
        <f>IF(D68=1,COUNTIF($D$2:D68,1),"")</f>
        <v/>
      </c>
      <c r="F68" s="19" t="str">
        <f>IFERROR(INDEX($C$2:$C$96,MATCH(ROWS($E$2:E68),$E$2:$E$96,0)),"")</f>
        <v/>
      </c>
    </row>
    <row r="69" spans="1:6" ht="24" x14ac:dyDescent="0.2">
      <c r="A69" s="15" t="s">
        <v>97</v>
      </c>
      <c r="B69" s="3">
        <v>68</v>
      </c>
      <c r="C69" s="2" t="s">
        <v>68</v>
      </c>
      <c r="D69" s="10">
        <f>--ISNUMBER(IFERROR(SEARCH(#REF!,C69,1),""))</f>
        <v>0</v>
      </c>
      <c r="E69" s="10" t="str">
        <f>IF(D69=1,COUNTIF($D$2:D69,1),"")</f>
        <v/>
      </c>
      <c r="F69" s="19" t="str">
        <f>IFERROR(INDEX($C$2:$C$96,MATCH(ROWS($E$2:E69),$E$2:$E$96,0)),"")</f>
        <v/>
      </c>
    </row>
    <row r="70" spans="1:6" ht="24" x14ac:dyDescent="0.2">
      <c r="A70" s="15" t="s">
        <v>97</v>
      </c>
      <c r="B70" s="1">
        <v>69</v>
      </c>
      <c r="C70" s="2" t="s">
        <v>69</v>
      </c>
      <c r="D70" s="10">
        <f>--ISNUMBER(IFERROR(SEARCH(#REF!,C70,1),""))</f>
        <v>0</v>
      </c>
      <c r="E70" s="10" t="str">
        <f>IF(D70=1,COUNTIF($D$2:D70,1),"")</f>
        <v/>
      </c>
      <c r="F70" s="19" t="str">
        <f>IFERROR(INDEX($C$2:$C$96,MATCH(ROWS($E$2:E70),$E$2:$E$96,0)),"")</f>
        <v/>
      </c>
    </row>
    <row r="71" spans="1:6" x14ac:dyDescent="0.2">
      <c r="A71" s="13" t="s">
        <v>99</v>
      </c>
      <c r="B71" s="1">
        <v>70</v>
      </c>
      <c r="C71" s="2" t="s">
        <v>70</v>
      </c>
      <c r="D71" s="10">
        <f>--ISNUMBER(IFERROR(SEARCH(#REF!,C71,1),""))</f>
        <v>0</v>
      </c>
      <c r="E71" s="10" t="str">
        <f>IF(D71=1,COUNTIF($D$2:D71,1),"")</f>
        <v/>
      </c>
      <c r="F71" s="19" t="str">
        <f>IFERROR(INDEX($C$2:$C$96,MATCH(ROWS($E$2:E71),$E$2:$E$96,0)),"")</f>
        <v/>
      </c>
    </row>
    <row r="72" spans="1:6" ht="24" x14ac:dyDescent="0.2">
      <c r="A72" s="16" t="s">
        <v>98</v>
      </c>
      <c r="B72" s="3">
        <v>71</v>
      </c>
      <c r="C72" s="2" t="s">
        <v>71</v>
      </c>
      <c r="D72" s="10">
        <f>--ISNUMBER(IFERROR(SEARCH(#REF!,C72,1),""))</f>
        <v>0</v>
      </c>
      <c r="E72" s="10" t="str">
        <f>IF(D72=1,COUNTIF($D$2:D72,1),"")</f>
        <v/>
      </c>
      <c r="F72" s="19" t="str">
        <f>IFERROR(INDEX($C$2:$C$96,MATCH(ROWS($E$2:E72),$E$2:$E$96,0)),"")</f>
        <v/>
      </c>
    </row>
    <row r="73" spans="1:6" x14ac:dyDescent="0.2">
      <c r="A73" s="16" t="s">
        <v>98</v>
      </c>
      <c r="B73" s="7">
        <v>72</v>
      </c>
      <c r="C73" s="8" t="s">
        <v>72</v>
      </c>
      <c r="D73" s="10">
        <f>--ISNUMBER(IFERROR(SEARCH(#REF!,C73,1),""))</f>
        <v>0</v>
      </c>
      <c r="E73" s="10" t="str">
        <f>IF(D73=1,COUNTIF($D$2:D73,1),"")</f>
        <v/>
      </c>
      <c r="F73" s="19" t="str">
        <f>IFERROR(INDEX($C$2:$C$96,MATCH(ROWS($E$2:E73),$E$2:$E$96,0)),"")</f>
        <v/>
      </c>
    </row>
    <row r="74" spans="1:6" x14ac:dyDescent="0.2">
      <c r="A74" s="16" t="s">
        <v>98</v>
      </c>
      <c r="B74" s="3">
        <v>73</v>
      </c>
      <c r="C74" s="2" t="s">
        <v>73</v>
      </c>
      <c r="D74" s="10">
        <f>--ISNUMBER(IFERROR(SEARCH(#REF!,C74,1),""))</f>
        <v>0</v>
      </c>
      <c r="E74" s="10" t="str">
        <f>IF(D74=1,COUNTIF($D$2:D74,1),"")</f>
        <v/>
      </c>
      <c r="F74" s="19" t="str">
        <f>IFERROR(INDEX($C$2:$C$96,MATCH(ROWS($E$2:E74),$E$2:$E$96,0)),"")</f>
        <v/>
      </c>
    </row>
    <row r="75" spans="1:6" x14ac:dyDescent="0.2">
      <c r="A75" s="16" t="s">
        <v>98</v>
      </c>
      <c r="B75" s="7">
        <v>74</v>
      </c>
      <c r="C75" s="8" t="s">
        <v>74</v>
      </c>
      <c r="D75" s="10">
        <f>--ISNUMBER(IFERROR(SEARCH(#REF!,C75,1),""))</f>
        <v>0</v>
      </c>
      <c r="E75" s="10" t="str">
        <f>IF(D75=1,COUNTIF($D$2:D75,1),"")</f>
        <v/>
      </c>
      <c r="F75" s="19" t="str">
        <f>IFERROR(INDEX($C$2:$C$96,MATCH(ROWS($E$2:E75),$E$2:$E$96,0)),"")</f>
        <v/>
      </c>
    </row>
    <row r="76" spans="1:6" x14ac:dyDescent="0.2">
      <c r="A76" s="13" t="s">
        <v>99</v>
      </c>
      <c r="B76" s="3">
        <v>75</v>
      </c>
      <c r="C76" s="2" t="s">
        <v>75</v>
      </c>
      <c r="D76" s="10">
        <f>--ISNUMBER(IFERROR(SEARCH(#REF!,C76,1),""))</f>
        <v>0</v>
      </c>
      <c r="E76" s="10" t="str">
        <f>IF(D76=1,COUNTIF($D$2:D76,1),"")</f>
        <v/>
      </c>
      <c r="F76" s="19" t="str">
        <f>IFERROR(INDEX($C$2:$C$96,MATCH(ROWS($E$2:E76),$E$2:$E$96,0)),"")</f>
        <v/>
      </c>
    </row>
    <row r="77" spans="1:6" ht="24" x14ac:dyDescent="0.2">
      <c r="A77" s="13" t="s">
        <v>99</v>
      </c>
      <c r="B77" s="1">
        <v>76</v>
      </c>
      <c r="C77" s="2" t="s">
        <v>76</v>
      </c>
      <c r="D77" s="10">
        <f>--ISNUMBER(IFERROR(SEARCH(#REF!,C77,1),""))</f>
        <v>0</v>
      </c>
      <c r="E77" s="10" t="str">
        <f>IF(D77=1,COUNTIF($D$2:D77,1),"")</f>
        <v/>
      </c>
      <c r="F77" s="19" t="str">
        <f>IFERROR(INDEX($C$2:$C$96,MATCH(ROWS($E$2:E77),$E$2:$E$96,0)),"")</f>
        <v/>
      </c>
    </row>
    <row r="78" spans="1:6" ht="48" x14ac:dyDescent="0.2">
      <c r="A78" s="13" t="s">
        <v>99</v>
      </c>
      <c r="B78" s="3">
        <v>77</v>
      </c>
      <c r="C78" s="2" t="s">
        <v>77</v>
      </c>
      <c r="D78" s="10">
        <f>--ISNUMBER(IFERROR(SEARCH(#REF!,C78,1),""))</f>
        <v>0</v>
      </c>
      <c r="E78" s="10" t="str">
        <f>IF(D78=1,COUNTIF($D$2:D78,1),"")</f>
        <v/>
      </c>
      <c r="F78" s="19" t="str">
        <f>IFERROR(INDEX($C$2:$C$96,MATCH(ROWS($E$2:E78),$E$2:$E$96,0)),"")</f>
        <v/>
      </c>
    </row>
    <row r="79" spans="1:6" ht="48" x14ac:dyDescent="0.2">
      <c r="A79" s="13" t="s">
        <v>99</v>
      </c>
      <c r="B79" s="1">
        <v>78</v>
      </c>
      <c r="C79" s="2" t="s">
        <v>78</v>
      </c>
      <c r="D79" s="10">
        <f>--ISNUMBER(IFERROR(SEARCH(#REF!,C79,1),""))</f>
        <v>0</v>
      </c>
      <c r="E79" s="10" t="str">
        <f>IF(D79=1,COUNTIF($D$2:D79,1),"")</f>
        <v/>
      </c>
      <c r="F79" s="19" t="str">
        <f>IFERROR(INDEX($C$2:$C$96,MATCH(ROWS($E$2:E79),$E$2:$E$96,0)),"")</f>
        <v/>
      </c>
    </row>
    <row r="80" spans="1:6" ht="36" x14ac:dyDescent="0.2">
      <c r="A80" s="13" t="s">
        <v>99</v>
      </c>
      <c r="B80" s="1">
        <v>79</v>
      </c>
      <c r="C80" s="9" t="s">
        <v>79</v>
      </c>
      <c r="D80" s="10">
        <f>--ISNUMBER(IFERROR(SEARCH(#REF!,C80,1),""))</f>
        <v>0</v>
      </c>
      <c r="E80" s="10" t="str">
        <f>IF(D80=1,COUNTIF($D$2:D80,1),"")</f>
        <v/>
      </c>
      <c r="F80" s="19" t="str">
        <f>IFERROR(INDEX($C$2:$C$96,MATCH(ROWS($E$2:E80),$E$2:$E$96,0)),"")</f>
        <v/>
      </c>
    </row>
    <row r="81" spans="1:6" ht="48" x14ac:dyDescent="0.2">
      <c r="A81" s="13" t="s">
        <v>99</v>
      </c>
      <c r="B81" s="3">
        <v>80</v>
      </c>
      <c r="C81" s="2" t="s">
        <v>80</v>
      </c>
      <c r="D81" s="10">
        <f>--ISNUMBER(IFERROR(SEARCH(#REF!,C81,1),""))</f>
        <v>0</v>
      </c>
      <c r="E81" s="10" t="str">
        <f>IF(D81=1,COUNTIF($D$2:D81,1),"")</f>
        <v/>
      </c>
      <c r="F81" s="19" t="str">
        <f>IFERROR(INDEX($C$2:$C$96,MATCH(ROWS($E$2:E81),$E$2:$E$96,0)),"")</f>
        <v/>
      </c>
    </row>
    <row r="82" spans="1:6" ht="36" x14ac:dyDescent="0.2">
      <c r="A82" s="13" t="s">
        <v>99</v>
      </c>
      <c r="B82" s="1">
        <v>81</v>
      </c>
      <c r="C82" s="2" t="s">
        <v>81</v>
      </c>
      <c r="D82" s="10">
        <f>--ISNUMBER(IFERROR(SEARCH(#REF!,C82,1),""))</f>
        <v>0</v>
      </c>
      <c r="E82" s="10" t="str">
        <f>IF(D82=1,COUNTIF($D$2:D82,1),"")</f>
        <v/>
      </c>
      <c r="F82" s="19" t="str">
        <f>IFERROR(INDEX($C$2:$C$96,MATCH(ROWS($E$2:E82),$E$2:$E$96,0)),"")</f>
        <v/>
      </c>
    </row>
    <row r="83" spans="1:6" ht="48" x14ac:dyDescent="0.2">
      <c r="A83" s="13" t="s">
        <v>99</v>
      </c>
      <c r="B83" s="3">
        <v>82</v>
      </c>
      <c r="C83" s="2" t="s">
        <v>82</v>
      </c>
      <c r="D83" s="10">
        <f>--ISNUMBER(IFERROR(SEARCH(#REF!,C83,1),""))</f>
        <v>0</v>
      </c>
      <c r="E83" s="10" t="str">
        <f>IF(D83=1,COUNTIF($D$2:D83,1),"")</f>
        <v/>
      </c>
      <c r="F83" s="19" t="str">
        <f>IFERROR(INDEX($C$2:$C$96,MATCH(ROWS($E$2:E83),$E$2:$E$96,0)),"")</f>
        <v/>
      </c>
    </row>
    <row r="84" spans="1:6" ht="24" x14ac:dyDescent="0.2">
      <c r="A84" s="13" t="s">
        <v>99</v>
      </c>
      <c r="B84" s="1">
        <v>83</v>
      </c>
      <c r="C84" s="2" t="s">
        <v>83</v>
      </c>
      <c r="D84" s="10">
        <f>--ISNUMBER(IFERROR(SEARCH(#REF!,C84,1),""))</f>
        <v>0</v>
      </c>
      <c r="E84" s="10" t="str">
        <f>IF(D84=1,COUNTIF($D$2:D84,1),"")</f>
        <v/>
      </c>
      <c r="F84" s="19" t="str">
        <f>IFERROR(INDEX($C$2:$C$96,MATCH(ROWS($E$2:E84),$E$2:$E$96,0)),"")</f>
        <v/>
      </c>
    </row>
    <row r="85" spans="1:6" ht="24" x14ac:dyDescent="0.2">
      <c r="A85" s="13" t="s">
        <v>99</v>
      </c>
      <c r="B85" s="3">
        <v>84</v>
      </c>
      <c r="C85" s="2" t="s">
        <v>84</v>
      </c>
      <c r="D85" s="10">
        <f>--ISNUMBER(IFERROR(SEARCH(#REF!,C85,1),""))</f>
        <v>0</v>
      </c>
      <c r="E85" s="10" t="str">
        <f>IF(D85=1,COUNTIF($D$2:D85,1),"")</f>
        <v/>
      </c>
      <c r="F85" s="19" t="str">
        <f>IFERROR(INDEX($C$2:$C$96,MATCH(ROWS($E$2:E85),$E$2:$E$96,0)),"")</f>
        <v/>
      </c>
    </row>
    <row r="86" spans="1:6" ht="48" x14ac:dyDescent="0.2">
      <c r="A86" s="13" t="s">
        <v>99</v>
      </c>
      <c r="B86" s="1">
        <v>85</v>
      </c>
      <c r="C86" s="2" t="s">
        <v>85</v>
      </c>
      <c r="D86" s="10">
        <f>--ISNUMBER(IFERROR(SEARCH(#REF!,C86,1),""))</f>
        <v>0</v>
      </c>
      <c r="E86" s="10" t="str">
        <f>IF(D86=1,COUNTIF($D$2:D86,1),"")</f>
        <v/>
      </c>
      <c r="F86" s="19" t="str">
        <f>IFERROR(INDEX($C$2:$C$96,MATCH(ROWS($E$2:E86),$E$2:$E$96,0)),"")</f>
        <v/>
      </c>
    </row>
    <row r="87" spans="1:6" ht="36" x14ac:dyDescent="0.2">
      <c r="A87" s="13" t="s">
        <v>99</v>
      </c>
      <c r="B87" s="3">
        <v>86</v>
      </c>
      <c r="C87" s="2" t="s">
        <v>86</v>
      </c>
      <c r="D87" s="10">
        <f>--ISNUMBER(IFERROR(SEARCH(#REF!,C87,1),""))</f>
        <v>0</v>
      </c>
      <c r="E87" s="10" t="str">
        <f>IF(D87=1,COUNTIF($D$2:D87,1),"")</f>
        <v/>
      </c>
      <c r="F87" s="19" t="str">
        <f>IFERROR(INDEX($C$2:$C$96,MATCH(ROWS($E$2:E87),$E$2:$E$96,0)),"")</f>
        <v/>
      </c>
    </row>
    <row r="88" spans="1:6" ht="24" x14ac:dyDescent="0.2">
      <c r="A88" s="13" t="s">
        <v>99</v>
      </c>
      <c r="B88" s="1">
        <v>87</v>
      </c>
      <c r="C88" s="2" t="s">
        <v>87</v>
      </c>
      <c r="D88" s="10">
        <f>--ISNUMBER(IFERROR(SEARCH(#REF!,C88,1),""))</f>
        <v>0</v>
      </c>
      <c r="E88" s="10" t="str">
        <f>IF(D88=1,COUNTIF($D$2:D88,1),"")</f>
        <v/>
      </c>
      <c r="F88" s="19" t="str">
        <f>IFERROR(INDEX($C$2:$C$96,MATCH(ROWS($E$2:E88),$E$2:$E$96,0)),"")</f>
        <v/>
      </c>
    </row>
    <row r="89" spans="1:6" ht="24" x14ac:dyDescent="0.2">
      <c r="A89" s="13" t="s">
        <v>99</v>
      </c>
      <c r="B89" s="1">
        <v>88</v>
      </c>
      <c r="C89" s="2" t="s">
        <v>88</v>
      </c>
      <c r="D89" s="10">
        <f>--ISNUMBER(IFERROR(SEARCH(#REF!,C89,1),""))</f>
        <v>0</v>
      </c>
      <c r="E89" s="10" t="str">
        <f>IF(D89=1,COUNTIF($D$2:D89,1),"")</f>
        <v/>
      </c>
      <c r="F89" s="19" t="str">
        <f>IFERROR(INDEX($C$2:$C$96,MATCH(ROWS($E$2:E89),$E$2:$E$96,0)),"")</f>
        <v/>
      </c>
    </row>
    <row r="90" spans="1:6" ht="24" x14ac:dyDescent="0.2">
      <c r="A90" s="13" t="s">
        <v>99</v>
      </c>
      <c r="B90" s="3">
        <v>89</v>
      </c>
      <c r="C90" s="2" t="s">
        <v>89</v>
      </c>
      <c r="D90" s="10">
        <f>--ISNUMBER(IFERROR(SEARCH(#REF!,C90,1),""))</f>
        <v>0</v>
      </c>
      <c r="E90" s="10" t="str">
        <f>IF(D90=1,COUNTIF($D$2:D90,1),"")</f>
        <v/>
      </c>
      <c r="F90" s="19" t="str">
        <f>IFERROR(INDEX($C$2:$C$96,MATCH(ROWS($E$2:E90),$E$2:$E$96,0)),"")</f>
        <v/>
      </c>
    </row>
    <row r="91" spans="1:6" ht="36" x14ac:dyDescent="0.2">
      <c r="A91" s="13" t="s">
        <v>99</v>
      </c>
      <c r="B91" s="1">
        <v>90</v>
      </c>
      <c r="C91" s="2" t="s">
        <v>90</v>
      </c>
      <c r="D91" s="10">
        <f>--ISNUMBER(IFERROR(SEARCH(#REF!,C91,1),""))</f>
        <v>0</v>
      </c>
      <c r="E91" s="10" t="str">
        <f>IF(D91=1,COUNTIF($D$2:D91,1),"")</f>
        <v/>
      </c>
      <c r="F91" s="19" t="str">
        <f>IFERROR(INDEX($C$2:$C$96,MATCH(ROWS($E$2:E91),$E$2:$E$96,0)),"")</f>
        <v/>
      </c>
    </row>
    <row r="92" spans="1:6" ht="48" x14ac:dyDescent="0.2">
      <c r="A92" s="13" t="s">
        <v>99</v>
      </c>
      <c r="B92" s="7">
        <v>91</v>
      </c>
      <c r="C92" s="8" t="s">
        <v>91</v>
      </c>
      <c r="D92" s="10">
        <f>--ISNUMBER(IFERROR(SEARCH(#REF!,C92,1),""))</f>
        <v>0</v>
      </c>
      <c r="E92" s="10" t="str">
        <f>IF(D92=1,COUNTIF($D$2:D92,1),"")</f>
        <v/>
      </c>
      <c r="F92" s="19" t="str">
        <f>IFERROR(INDEX($C$2:$C$96,MATCH(ROWS($E$2:E92),$E$2:$E$96,0)),"")</f>
        <v/>
      </c>
    </row>
    <row r="93" spans="1:6" ht="36" x14ac:dyDescent="0.2">
      <c r="A93" s="13" t="s">
        <v>99</v>
      </c>
      <c r="B93" s="7">
        <v>92</v>
      </c>
      <c r="C93" s="8" t="s">
        <v>92</v>
      </c>
      <c r="D93" s="10">
        <f>--ISNUMBER(IFERROR(SEARCH(#REF!,C93,1),""))</f>
        <v>0</v>
      </c>
      <c r="E93" s="10" t="str">
        <f>IF(D93=1,COUNTIF($D$2:D93,1),"")</f>
        <v/>
      </c>
      <c r="F93" s="19" t="str">
        <f>IFERROR(INDEX($C$2:$C$96,MATCH(ROWS($E$2:E93),$E$2:$E$96,0)),"")</f>
        <v/>
      </c>
    </row>
    <row r="94" spans="1:6" x14ac:dyDescent="0.2">
      <c r="A94" s="16" t="s">
        <v>98</v>
      </c>
      <c r="B94" s="3">
        <v>93</v>
      </c>
      <c r="C94" s="2" t="s">
        <v>93</v>
      </c>
      <c r="D94" s="10">
        <f>--ISNUMBER(IFERROR(SEARCH(#REF!,C94,1),""))</f>
        <v>0</v>
      </c>
      <c r="E94" s="10" t="str">
        <f>IF(D94=1,COUNTIF($D$2:D94,1),"")</f>
        <v/>
      </c>
      <c r="F94" s="19" t="str">
        <f>IFERROR(INDEX($C$2:$C$96,MATCH(ROWS($E$2:E94),$E$2:$E$96,0)),"")</f>
        <v/>
      </c>
    </row>
    <row r="95" spans="1:6" x14ac:dyDescent="0.2">
      <c r="A95" s="16" t="s">
        <v>98</v>
      </c>
      <c r="B95" s="1">
        <v>94</v>
      </c>
      <c r="C95" s="2" t="s">
        <v>94</v>
      </c>
      <c r="D95" s="10">
        <f>--ISNUMBER(IFERROR(SEARCH(#REF!,C95,1),""))</f>
        <v>0</v>
      </c>
      <c r="E95" s="10" t="str">
        <f>IF(D95=1,COUNTIF($D$2:D95,1),"")</f>
        <v/>
      </c>
      <c r="F95" s="19" t="str">
        <f>IFERROR(INDEX($C$2:$C$96,MATCH(ROWS($E$2:E95),$E$2:$E$96,0)),"")</f>
        <v/>
      </c>
    </row>
    <row r="96" spans="1:6" x14ac:dyDescent="0.2">
      <c r="A96" s="16" t="s">
        <v>98</v>
      </c>
      <c r="B96" s="3">
        <v>95</v>
      </c>
      <c r="C96" s="2" t="s">
        <v>95</v>
      </c>
      <c r="D96" s="10">
        <f>--ISNUMBER(IFERROR(SEARCH(#REF!,C96,1),""))</f>
        <v>0</v>
      </c>
      <c r="E96" s="10" t="str">
        <f>IF(D96=1,COUNTIF($D$2:D96,1),"")</f>
        <v/>
      </c>
      <c r="F96" s="19" t="str">
        <f>IFERROR(INDEX($C$2:$C$96,MATCH(ROWS($E$2:E96),$E$2:$E$96,0)),"")</f>
        <v/>
      </c>
    </row>
  </sheetData>
  <mergeCells count="1">
    <mergeCell ref="A1:C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96"/>
  <sheetViews>
    <sheetView workbookViewId="0">
      <selection activeCell="A3" sqref="A3"/>
    </sheetView>
  </sheetViews>
  <sheetFormatPr defaultRowHeight="15" x14ac:dyDescent="0.25"/>
  <cols>
    <col min="1" max="1" width="11.28515625" bestFit="1" customWidth="1"/>
    <col min="2" max="2" width="13.7109375" customWidth="1"/>
    <col min="3" max="3" width="41.140625" customWidth="1"/>
    <col min="4" max="4" width="12.28515625" customWidth="1"/>
  </cols>
  <sheetData>
    <row r="1" spans="1:4" x14ac:dyDescent="0.25">
      <c r="A1" s="20" t="s">
        <v>100</v>
      </c>
      <c r="B1" s="20" t="s">
        <v>113</v>
      </c>
      <c r="C1" s="20" t="s">
        <v>112</v>
      </c>
      <c r="D1" s="20" t="s">
        <v>114</v>
      </c>
    </row>
    <row r="2" spans="1:4" x14ac:dyDescent="0.25">
      <c r="A2" s="21" t="s">
        <v>99</v>
      </c>
      <c r="B2" s="22">
        <v>76</v>
      </c>
      <c r="C2" s="23" t="s">
        <v>76</v>
      </c>
      <c r="D2" s="21" t="s">
        <v>99</v>
      </c>
    </row>
    <row r="3" spans="1:4" x14ac:dyDescent="0.25">
      <c r="A3" s="21" t="s">
        <v>99</v>
      </c>
      <c r="B3" s="25">
        <v>75</v>
      </c>
      <c r="C3" s="23" t="s">
        <v>75</v>
      </c>
      <c r="D3" s="21" t="s">
        <v>99</v>
      </c>
    </row>
    <row r="4" spans="1:4" x14ac:dyDescent="0.25">
      <c r="A4" s="24" t="s">
        <v>97</v>
      </c>
      <c r="B4" s="25">
        <v>59</v>
      </c>
      <c r="C4" s="23" t="s">
        <v>59</v>
      </c>
      <c r="D4" s="24" t="s">
        <v>97</v>
      </c>
    </row>
    <row r="5" spans="1:4" x14ac:dyDescent="0.25">
      <c r="A5" s="24" t="s">
        <v>97</v>
      </c>
      <c r="B5" s="25">
        <v>57</v>
      </c>
      <c r="C5" s="23" t="s">
        <v>57</v>
      </c>
      <c r="D5" s="24" t="s">
        <v>97</v>
      </c>
    </row>
    <row r="6" spans="1:4" x14ac:dyDescent="0.25">
      <c r="A6" s="24" t="s">
        <v>97</v>
      </c>
      <c r="B6" s="22">
        <v>60</v>
      </c>
      <c r="C6" s="23" t="s">
        <v>60</v>
      </c>
      <c r="D6" s="24" t="s">
        <v>97</v>
      </c>
    </row>
    <row r="7" spans="1:4" x14ac:dyDescent="0.25">
      <c r="A7" s="24" t="s">
        <v>97</v>
      </c>
      <c r="B7" s="25">
        <v>53</v>
      </c>
      <c r="C7" s="23" t="s">
        <v>53</v>
      </c>
      <c r="D7" s="24" t="s">
        <v>97</v>
      </c>
    </row>
    <row r="8" spans="1:4" x14ac:dyDescent="0.25">
      <c r="A8" s="24" t="s">
        <v>97</v>
      </c>
      <c r="B8" s="22">
        <v>52</v>
      </c>
      <c r="C8" s="23" t="s">
        <v>52</v>
      </c>
      <c r="D8" s="24" t="s">
        <v>97</v>
      </c>
    </row>
    <row r="9" spans="1:4" x14ac:dyDescent="0.25">
      <c r="A9" s="24" t="s">
        <v>97</v>
      </c>
      <c r="B9" s="25">
        <v>48</v>
      </c>
      <c r="C9" s="23" t="s">
        <v>48</v>
      </c>
      <c r="D9" s="24" t="s">
        <v>97</v>
      </c>
    </row>
    <row r="10" spans="1:4" ht="36" x14ac:dyDescent="0.25">
      <c r="A10" s="21" t="s">
        <v>99</v>
      </c>
      <c r="B10" s="25">
        <v>82</v>
      </c>
      <c r="C10" s="23" t="s">
        <v>82</v>
      </c>
      <c r="D10" s="21" t="s">
        <v>99</v>
      </c>
    </row>
    <row r="11" spans="1:4" ht="24" x14ac:dyDescent="0.25">
      <c r="A11" s="21" t="s">
        <v>99</v>
      </c>
      <c r="B11" s="22">
        <v>83</v>
      </c>
      <c r="C11" s="23" t="s">
        <v>83</v>
      </c>
      <c r="D11" s="21" t="s">
        <v>99</v>
      </c>
    </row>
    <row r="12" spans="1:4" ht="36" x14ac:dyDescent="0.25">
      <c r="A12" s="21" t="s">
        <v>99</v>
      </c>
      <c r="B12" s="30">
        <v>91</v>
      </c>
      <c r="C12" s="31" t="s">
        <v>91</v>
      </c>
      <c r="D12" s="21" t="s">
        <v>99</v>
      </c>
    </row>
    <row r="13" spans="1:4" ht="24" x14ac:dyDescent="0.25">
      <c r="A13" s="21" t="s">
        <v>99</v>
      </c>
      <c r="B13" s="25">
        <v>84</v>
      </c>
      <c r="C13" s="23" t="s">
        <v>84</v>
      </c>
      <c r="D13" s="21" t="s">
        <v>99</v>
      </c>
    </row>
    <row r="14" spans="1:4" ht="36" x14ac:dyDescent="0.25">
      <c r="A14" s="21" t="s">
        <v>99</v>
      </c>
      <c r="B14" s="30">
        <v>92</v>
      </c>
      <c r="C14" s="31" t="s">
        <v>92</v>
      </c>
      <c r="D14" s="21" t="s">
        <v>99</v>
      </c>
    </row>
    <row r="15" spans="1:4" ht="48" x14ac:dyDescent="0.25">
      <c r="A15" s="21" t="s">
        <v>99</v>
      </c>
      <c r="B15" s="22">
        <v>85</v>
      </c>
      <c r="C15" s="23" t="s">
        <v>85</v>
      </c>
      <c r="D15" s="21" t="s">
        <v>99</v>
      </c>
    </row>
    <row r="16" spans="1:4" ht="24" x14ac:dyDescent="0.25">
      <c r="A16" s="21" t="s">
        <v>99</v>
      </c>
      <c r="B16" s="22">
        <v>87</v>
      </c>
      <c r="C16" s="23" t="s">
        <v>87</v>
      </c>
      <c r="D16" s="21" t="s">
        <v>99</v>
      </c>
    </row>
    <row r="17" spans="1:4" ht="24" x14ac:dyDescent="0.25">
      <c r="A17" s="21" t="s">
        <v>99</v>
      </c>
      <c r="B17" s="25">
        <v>86</v>
      </c>
      <c r="C17" s="23" t="s">
        <v>86</v>
      </c>
      <c r="D17" s="21" t="s">
        <v>99</v>
      </c>
    </row>
    <row r="18" spans="1:4" ht="24" x14ac:dyDescent="0.25">
      <c r="A18" s="21" t="s">
        <v>99</v>
      </c>
      <c r="B18" s="22">
        <v>88</v>
      </c>
      <c r="C18" s="23" t="s">
        <v>88</v>
      </c>
      <c r="D18" s="21" t="s">
        <v>99</v>
      </c>
    </row>
    <row r="19" spans="1:4" ht="24" x14ac:dyDescent="0.25">
      <c r="A19" s="21" t="s">
        <v>99</v>
      </c>
      <c r="B19" s="22">
        <v>3</v>
      </c>
      <c r="C19" s="23" t="s">
        <v>3</v>
      </c>
      <c r="D19" s="21" t="s">
        <v>99</v>
      </c>
    </row>
    <row r="20" spans="1:4" ht="24" x14ac:dyDescent="0.25">
      <c r="A20" s="21" t="s">
        <v>99</v>
      </c>
      <c r="B20" s="22">
        <v>2</v>
      </c>
      <c r="C20" s="23" t="s">
        <v>2</v>
      </c>
      <c r="D20" s="21" t="s">
        <v>99</v>
      </c>
    </row>
    <row r="21" spans="1:4" x14ac:dyDescent="0.25">
      <c r="A21" s="24" t="s">
        <v>97</v>
      </c>
      <c r="B21" s="22">
        <v>54</v>
      </c>
      <c r="C21" s="23" t="s">
        <v>54</v>
      </c>
      <c r="D21" s="24" t="s">
        <v>97</v>
      </c>
    </row>
    <row r="22" spans="1:4" x14ac:dyDescent="0.25">
      <c r="A22" s="24" t="s">
        <v>97</v>
      </c>
      <c r="B22" s="22">
        <v>58</v>
      </c>
      <c r="C22" s="23" t="s">
        <v>58</v>
      </c>
      <c r="D22" s="24" t="s">
        <v>97</v>
      </c>
    </row>
    <row r="23" spans="1:4" x14ac:dyDescent="0.25">
      <c r="A23" s="21" t="s">
        <v>99</v>
      </c>
      <c r="B23" s="25">
        <v>30</v>
      </c>
      <c r="C23" s="23" t="s">
        <v>30</v>
      </c>
      <c r="D23" s="21" t="s">
        <v>99</v>
      </c>
    </row>
    <row r="24" spans="1:4" x14ac:dyDescent="0.25">
      <c r="A24" s="21" t="s">
        <v>99</v>
      </c>
      <c r="B24" s="22">
        <v>31</v>
      </c>
      <c r="C24" s="23" t="s">
        <v>31</v>
      </c>
      <c r="D24" s="21" t="s">
        <v>99</v>
      </c>
    </row>
    <row r="25" spans="1:4" x14ac:dyDescent="0.25">
      <c r="A25" s="21" t="s">
        <v>99</v>
      </c>
      <c r="B25" s="25">
        <v>32</v>
      </c>
      <c r="C25" s="23" t="s">
        <v>32</v>
      </c>
      <c r="D25" s="21" t="s">
        <v>99</v>
      </c>
    </row>
    <row r="26" spans="1:4" x14ac:dyDescent="0.25">
      <c r="A26" s="21" t="s">
        <v>99</v>
      </c>
      <c r="B26" s="22">
        <v>33</v>
      </c>
      <c r="C26" s="23" t="s">
        <v>33</v>
      </c>
      <c r="D26" s="21" t="s">
        <v>99</v>
      </c>
    </row>
    <row r="27" spans="1:4" ht="24" x14ac:dyDescent="0.25">
      <c r="A27" s="21" t="s">
        <v>99</v>
      </c>
      <c r="B27" s="22">
        <v>27</v>
      </c>
      <c r="C27" s="23" t="s">
        <v>27</v>
      </c>
      <c r="D27" s="21" t="s">
        <v>99</v>
      </c>
    </row>
    <row r="28" spans="1:4" ht="24" x14ac:dyDescent="0.25">
      <c r="A28" s="21" t="s">
        <v>99</v>
      </c>
      <c r="B28" s="25">
        <v>28</v>
      </c>
      <c r="C28" s="23" t="s">
        <v>28</v>
      </c>
      <c r="D28" s="21" t="s">
        <v>99</v>
      </c>
    </row>
    <row r="29" spans="1:4" x14ac:dyDescent="0.25">
      <c r="A29" s="21" t="s">
        <v>99</v>
      </c>
      <c r="B29" s="22">
        <v>29</v>
      </c>
      <c r="C29" s="23" t="s">
        <v>29</v>
      </c>
      <c r="D29" s="21" t="s">
        <v>99</v>
      </c>
    </row>
    <row r="30" spans="1:4" ht="24" x14ac:dyDescent="0.25">
      <c r="A30" s="24" t="s">
        <v>97</v>
      </c>
      <c r="B30" s="25">
        <v>50</v>
      </c>
      <c r="C30" s="23" t="s">
        <v>50</v>
      </c>
      <c r="D30" s="24" t="s">
        <v>97</v>
      </c>
    </row>
    <row r="31" spans="1:4" ht="24" x14ac:dyDescent="0.25">
      <c r="A31" s="24" t="s">
        <v>97</v>
      </c>
      <c r="B31" s="22">
        <v>69</v>
      </c>
      <c r="C31" s="23" t="s">
        <v>69</v>
      </c>
      <c r="D31" s="24" t="s">
        <v>97</v>
      </c>
    </row>
    <row r="32" spans="1:4" ht="24" x14ac:dyDescent="0.25">
      <c r="A32" s="24" t="s">
        <v>97</v>
      </c>
      <c r="B32" s="22">
        <v>67</v>
      </c>
      <c r="C32" s="23" t="s">
        <v>67</v>
      </c>
      <c r="D32" s="24" t="s">
        <v>97</v>
      </c>
    </row>
    <row r="33" spans="1:4" x14ac:dyDescent="0.25">
      <c r="A33" s="21" t="s">
        <v>99</v>
      </c>
      <c r="B33" s="22">
        <v>40</v>
      </c>
      <c r="C33" s="23" t="s">
        <v>40</v>
      </c>
      <c r="D33" s="21" t="s">
        <v>99</v>
      </c>
    </row>
    <row r="34" spans="1:4" x14ac:dyDescent="0.25">
      <c r="A34" s="21" t="s">
        <v>99</v>
      </c>
      <c r="B34" s="25">
        <v>35</v>
      </c>
      <c r="C34" s="23" t="s">
        <v>35</v>
      </c>
      <c r="D34" s="21" t="s">
        <v>99</v>
      </c>
    </row>
    <row r="35" spans="1:4" x14ac:dyDescent="0.25">
      <c r="A35" s="21" t="s">
        <v>99</v>
      </c>
      <c r="B35" s="22">
        <v>36</v>
      </c>
      <c r="C35" s="23" t="s">
        <v>36</v>
      </c>
      <c r="D35" s="21" t="s">
        <v>99</v>
      </c>
    </row>
    <row r="36" spans="1:4" x14ac:dyDescent="0.25">
      <c r="A36" s="29" t="s">
        <v>98</v>
      </c>
      <c r="B36" s="25">
        <v>73</v>
      </c>
      <c r="C36" s="23" t="s">
        <v>73</v>
      </c>
      <c r="D36" s="29" t="s">
        <v>98</v>
      </c>
    </row>
    <row r="37" spans="1:4" x14ac:dyDescent="0.25">
      <c r="A37" s="29" t="s">
        <v>98</v>
      </c>
      <c r="B37" s="30">
        <v>74</v>
      </c>
      <c r="C37" s="31" t="s">
        <v>74</v>
      </c>
      <c r="D37" s="29" t="s">
        <v>98</v>
      </c>
    </row>
    <row r="38" spans="1:4" ht="24" x14ac:dyDescent="0.25">
      <c r="A38" s="24" t="s">
        <v>97</v>
      </c>
      <c r="B38" s="25">
        <v>66</v>
      </c>
      <c r="C38" s="23" t="s">
        <v>66</v>
      </c>
      <c r="D38" s="24" t="s">
        <v>97</v>
      </c>
    </row>
    <row r="39" spans="1:4" ht="36" x14ac:dyDescent="0.25">
      <c r="A39" s="24" t="s">
        <v>97</v>
      </c>
      <c r="B39" s="25">
        <v>64</v>
      </c>
      <c r="C39" s="23" t="s">
        <v>64</v>
      </c>
      <c r="D39" s="24" t="s">
        <v>97</v>
      </c>
    </row>
    <row r="40" spans="1:4" ht="36" x14ac:dyDescent="0.25">
      <c r="A40" s="24" t="s">
        <v>97</v>
      </c>
      <c r="B40" s="22">
        <v>65</v>
      </c>
      <c r="C40" s="23" t="s">
        <v>65</v>
      </c>
      <c r="D40" s="24" t="s">
        <v>97</v>
      </c>
    </row>
    <row r="41" spans="1:4" x14ac:dyDescent="0.25">
      <c r="A41" s="24" t="s">
        <v>97</v>
      </c>
      <c r="B41" s="25">
        <v>55</v>
      </c>
      <c r="C41" s="23" t="s">
        <v>55</v>
      </c>
      <c r="D41" s="24" t="s">
        <v>97</v>
      </c>
    </row>
    <row r="42" spans="1:4" ht="24" x14ac:dyDescent="0.25">
      <c r="A42" s="24" t="s">
        <v>97</v>
      </c>
      <c r="B42" s="22">
        <v>56</v>
      </c>
      <c r="C42" s="23" t="s">
        <v>56</v>
      </c>
      <c r="D42" s="24" t="s">
        <v>97</v>
      </c>
    </row>
    <row r="43" spans="1:4" ht="24" x14ac:dyDescent="0.25">
      <c r="A43" s="24" t="s">
        <v>97</v>
      </c>
      <c r="B43" s="25">
        <v>68</v>
      </c>
      <c r="C43" s="23" t="s">
        <v>68</v>
      </c>
      <c r="D43" s="24" t="s">
        <v>97</v>
      </c>
    </row>
    <row r="44" spans="1:4" ht="36" x14ac:dyDescent="0.25">
      <c r="A44" s="24" t="s">
        <v>97</v>
      </c>
      <c r="B44" s="25">
        <v>62</v>
      </c>
      <c r="C44" s="23" t="s">
        <v>62</v>
      </c>
      <c r="D44" s="24" t="s">
        <v>97</v>
      </c>
    </row>
    <row r="45" spans="1:4" ht="36" x14ac:dyDescent="0.25">
      <c r="A45" s="24" t="s">
        <v>97</v>
      </c>
      <c r="B45" s="22">
        <v>63</v>
      </c>
      <c r="C45" s="23" t="s">
        <v>63</v>
      </c>
      <c r="D45" s="24" t="s">
        <v>97</v>
      </c>
    </row>
    <row r="46" spans="1:4" x14ac:dyDescent="0.25">
      <c r="A46" s="24" t="s">
        <v>97</v>
      </c>
      <c r="B46" s="22">
        <v>61</v>
      </c>
      <c r="C46" s="23" t="s">
        <v>61</v>
      </c>
      <c r="D46" s="24" t="s">
        <v>97</v>
      </c>
    </row>
    <row r="47" spans="1:4" x14ac:dyDescent="0.25">
      <c r="A47" s="21" t="s">
        <v>99</v>
      </c>
      <c r="B47" s="22">
        <v>34</v>
      </c>
      <c r="C47" s="23" t="s">
        <v>34</v>
      </c>
      <c r="D47" s="21" t="s">
        <v>99</v>
      </c>
    </row>
    <row r="48" spans="1:4" x14ac:dyDescent="0.25">
      <c r="A48" s="29" t="s">
        <v>98</v>
      </c>
      <c r="B48" s="30">
        <v>72</v>
      </c>
      <c r="C48" s="31" t="s">
        <v>72</v>
      </c>
      <c r="D48" s="29" t="s">
        <v>98</v>
      </c>
    </row>
    <row r="49" spans="1:4" ht="24" x14ac:dyDescent="0.25">
      <c r="A49" s="21" t="s">
        <v>99</v>
      </c>
      <c r="B49" s="25">
        <v>41</v>
      </c>
      <c r="C49" s="23" t="s">
        <v>41</v>
      </c>
      <c r="D49" s="21" t="s">
        <v>99</v>
      </c>
    </row>
    <row r="50" spans="1:4" x14ac:dyDescent="0.25">
      <c r="A50" s="29" t="s">
        <v>98</v>
      </c>
      <c r="B50" s="25">
        <v>95</v>
      </c>
      <c r="C50" s="23" t="s">
        <v>95</v>
      </c>
      <c r="D50" s="29" t="s">
        <v>98</v>
      </c>
    </row>
    <row r="51" spans="1:4" ht="24" x14ac:dyDescent="0.25">
      <c r="A51" s="29" t="s">
        <v>98</v>
      </c>
      <c r="B51" s="25">
        <v>71</v>
      </c>
      <c r="C51" s="23" t="s">
        <v>71</v>
      </c>
      <c r="D51" s="29" t="s">
        <v>98</v>
      </c>
    </row>
    <row r="52" spans="1:4" x14ac:dyDescent="0.25">
      <c r="A52" s="29" t="s">
        <v>98</v>
      </c>
      <c r="B52" s="25">
        <v>93</v>
      </c>
      <c r="C52" s="23" t="s">
        <v>93</v>
      </c>
      <c r="D52" s="29" t="s">
        <v>98</v>
      </c>
    </row>
    <row r="53" spans="1:4" x14ac:dyDescent="0.25">
      <c r="A53" s="21" t="s">
        <v>99</v>
      </c>
      <c r="B53" s="22">
        <v>21</v>
      </c>
      <c r="C53" s="23" t="s">
        <v>21</v>
      </c>
      <c r="D53" s="21" t="s">
        <v>99</v>
      </c>
    </row>
    <row r="54" spans="1:4" ht="24" x14ac:dyDescent="0.25">
      <c r="A54" s="21" t="s">
        <v>99</v>
      </c>
      <c r="B54" s="22">
        <v>25</v>
      </c>
      <c r="C54" s="23" t="s">
        <v>25</v>
      </c>
      <c r="D54" s="21" t="s">
        <v>99</v>
      </c>
    </row>
    <row r="55" spans="1:4" x14ac:dyDescent="0.25">
      <c r="A55" s="21" t="s">
        <v>99</v>
      </c>
      <c r="B55" s="22">
        <v>22</v>
      </c>
      <c r="C55" s="23" t="s">
        <v>22</v>
      </c>
      <c r="D55" s="21" t="s">
        <v>99</v>
      </c>
    </row>
    <row r="56" spans="1:4" x14ac:dyDescent="0.25">
      <c r="A56" s="21" t="s">
        <v>99</v>
      </c>
      <c r="B56" s="22">
        <v>17</v>
      </c>
      <c r="C56" s="23" t="s">
        <v>17</v>
      </c>
      <c r="D56" s="21" t="s">
        <v>99</v>
      </c>
    </row>
    <row r="57" spans="1:4" ht="24" x14ac:dyDescent="0.25">
      <c r="A57" s="21" t="s">
        <v>99</v>
      </c>
      <c r="B57" s="22">
        <v>23</v>
      </c>
      <c r="C57" s="23" t="s">
        <v>23</v>
      </c>
      <c r="D57" s="21" t="s">
        <v>99</v>
      </c>
    </row>
    <row r="58" spans="1:4" x14ac:dyDescent="0.25">
      <c r="A58" s="21" t="s">
        <v>99</v>
      </c>
      <c r="B58" s="25">
        <v>24</v>
      </c>
      <c r="C58" s="26" t="s">
        <v>24</v>
      </c>
      <c r="D58" s="21" t="s">
        <v>99</v>
      </c>
    </row>
    <row r="59" spans="1:4" x14ac:dyDescent="0.25">
      <c r="A59" s="21" t="s">
        <v>99</v>
      </c>
      <c r="B59" s="22">
        <v>20</v>
      </c>
      <c r="C59" s="23" t="s">
        <v>20</v>
      </c>
      <c r="D59" s="21" t="s">
        <v>99</v>
      </c>
    </row>
    <row r="60" spans="1:4" x14ac:dyDescent="0.25">
      <c r="A60" s="21" t="s">
        <v>99</v>
      </c>
      <c r="B60" s="22">
        <v>19</v>
      </c>
      <c r="C60" s="23" t="s">
        <v>19</v>
      </c>
      <c r="D60" s="21" t="s">
        <v>99</v>
      </c>
    </row>
    <row r="61" spans="1:4" ht="24" x14ac:dyDescent="0.25">
      <c r="A61" s="21" t="s">
        <v>99</v>
      </c>
      <c r="B61" s="27">
        <v>26</v>
      </c>
      <c r="C61" s="28" t="s">
        <v>26</v>
      </c>
      <c r="D61" s="21" t="s">
        <v>99</v>
      </c>
    </row>
    <row r="62" spans="1:4" x14ac:dyDescent="0.25">
      <c r="A62" s="21" t="s">
        <v>99</v>
      </c>
      <c r="B62" s="22">
        <v>18</v>
      </c>
      <c r="C62" s="23" t="s">
        <v>18</v>
      </c>
      <c r="D62" s="21" t="s">
        <v>99</v>
      </c>
    </row>
    <row r="63" spans="1:4" x14ac:dyDescent="0.25">
      <c r="A63" s="29" t="s">
        <v>98</v>
      </c>
      <c r="B63" s="22">
        <v>94</v>
      </c>
      <c r="C63" s="23" t="s">
        <v>94</v>
      </c>
      <c r="D63" s="29" t="s">
        <v>98</v>
      </c>
    </row>
    <row r="64" spans="1:4" ht="36" x14ac:dyDescent="0.25">
      <c r="A64" s="21" t="s">
        <v>99</v>
      </c>
      <c r="B64" s="22">
        <v>90</v>
      </c>
      <c r="C64" s="23" t="s">
        <v>90</v>
      </c>
      <c r="D64" s="21" t="s">
        <v>99</v>
      </c>
    </row>
    <row r="65" spans="1:4" ht="24" x14ac:dyDescent="0.25">
      <c r="A65" s="24" t="s">
        <v>97</v>
      </c>
      <c r="B65" s="22">
        <v>51</v>
      </c>
      <c r="C65" s="23" t="s">
        <v>51</v>
      </c>
      <c r="D65" s="24" t="s">
        <v>97</v>
      </c>
    </row>
    <row r="66" spans="1:4" ht="24" x14ac:dyDescent="0.25">
      <c r="A66" s="24" t="s">
        <v>97</v>
      </c>
      <c r="B66" s="22">
        <v>7</v>
      </c>
      <c r="C66" s="23" t="s">
        <v>7</v>
      </c>
      <c r="D66" s="24" t="s">
        <v>97</v>
      </c>
    </row>
    <row r="67" spans="1:4" ht="24" x14ac:dyDescent="0.25">
      <c r="A67" s="24" t="s">
        <v>97</v>
      </c>
      <c r="B67" s="22">
        <v>13</v>
      </c>
      <c r="C67" s="23" t="s">
        <v>13</v>
      </c>
      <c r="D67" s="24" t="s">
        <v>97</v>
      </c>
    </row>
    <row r="68" spans="1:4" ht="24" x14ac:dyDescent="0.25">
      <c r="A68" s="24" t="s">
        <v>97</v>
      </c>
      <c r="B68" s="22">
        <v>6</v>
      </c>
      <c r="C68" s="23" t="s">
        <v>6</v>
      </c>
      <c r="D68" s="24" t="s">
        <v>97</v>
      </c>
    </row>
    <row r="69" spans="1:4" ht="36" x14ac:dyDescent="0.25">
      <c r="A69" s="24" t="s">
        <v>97</v>
      </c>
      <c r="B69" s="22">
        <v>9</v>
      </c>
      <c r="C69" s="23" t="s">
        <v>9</v>
      </c>
      <c r="D69" s="24" t="s">
        <v>97</v>
      </c>
    </row>
    <row r="70" spans="1:4" ht="36" x14ac:dyDescent="0.25">
      <c r="A70" s="24" t="s">
        <v>97</v>
      </c>
      <c r="B70" s="22">
        <v>8</v>
      </c>
      <c r="C70" s="23" t="s">
        <v>8</v>
      </c>
      <c r="D70" s="24" t="s">
        <v>97</v>
      </c>
    </row>
    <row r="71" spans="1:4" ht="24" x14ac:dyDescent="0.25">
      <c r="A71" s="24" t="s">
        <v>97</v>
      </c>
      <c r="B71" s="22">
        <v>10</v>
      </c>
      <c r="C71" s="23" t="s">
        <v>10</v>
      </c>
      <c r="D71" s="24" t="s">
        <v>97</v>
      </c>
    </row>
    <row r="72" spans="1:4" ht="24" x14ac:dyDescent="0.25">
      <c r="A72" s="24" t="s">
        <v>97</v>
      </c>
      <c r="B72" s="22">
        <v>11</v>
      </c>
      <c r="C72" s="23" t="s">
        <v>11</v>
      </c>
      <c r="D72" s="24" t="s">
        <v>97</v>
      </c>
    </row>
    <row r="73" spans="1:4" ht="36" x14ac:dyDescent="0.25">
      <c r="A73" s="24" t="s">
        <v>97</v>
      </c>
      <c r="B73" s="22">
        <v>5</v>
      </c>
      <c r="C73" s="23" t="s">
        <v>5</v>
      </c>
      <c r="D73" s="24" t="s">
        <v>97</v>
      </c>
    </row>
    <row r="74" spans="1:4" ht="24" x14ac:dyDescent="0.25">
      <c r="A74" s="24" t="s">
        <v>97</v>
      </c>
      <c r="B74" s="22">
        <v>14</v>
      </c>
      <c r="C74" s="23" t="s">
        <v>14</v>
      </c>
      <c r="D74" s="24" t="s">
        <v>97</v>
      </c>
    </row>
    <row r="75" spans="1:4" ht="24" x14ac:dyDescent="0.25">
      <c r="A75" s="24" t="s">
        <v>97</v>
      </c>
      <c r="B75" s="22">
        <v>16</v>
      </c>
      <c r="C75" s="23" t="s">
        <v>16</v>
      </c>
      <c r="D75" s="24" t="s">
        <v>97</v>
      </c>
    </row>
    <row r="76" spans="1:4" ht="24" x14ac:dyDescent="0.25">
      <c r="A76" s="24" t="s">
        <v>97</v>
      </c>
      <c r="B76" s="22">
        <v>15</v>
      </c>
      <c r="C76" s="23" t="s">
        <v>15</v>
      </c>
      <c r="D76" s="24" t="s">
        <v>97</v>
      </c>
    </row>
    <row r="77" spans="1:4" ht="36" x14ac:dyDescent="0.25">
      <c r="A77" s="24" t="s">
        <v>97</v>
      </c>
      <c r="B77" s="22">
        <v>12</v>
      </c>
      <c r="C77" s="23" t="s">
        <v>12</v>
      </c>
      <c r="D77" s="24" t="s">
        <v>97</v>
      </c>
    </row>
    <row r="78" spans="1:4" ht="36" x14ac:dyDescent="0.25">
      <c r="A78" s="24" t="s">
        <v>97</v>
      </c>
      <c r="B78" s="22">
        <v>4</v>
      </c>
      <c r="C78" s="23" t="s">
        <v>4</v>
      </c>
      <c r="D78" s="24" t="s">
        <v>97</v>
      </c>
    </row>
    <row r="79" spans="1:4" ht="36" x14ac:dyDescent="0.25">
      <c r="A79" s="21" t="s">
        <v>99</v>
      </c>
      <c r="B79" s="25">
        <v>80</v>
      </c>
      <c r="C79" s="23" t="s">
        <v>80</v>
      </c>
      <c r="D79" s="21" t="s">
        <v>99</v>
      </c>
    </row>
    <row r="80" spans="1:4" ht="36" x14ac:dyDescent="0.25">
      <c r="A80" s="21" t="s">
        <v>99</v>
      </c>
      <c r="B80" s="22">
        <v>79</v>
      </c>
      <c r="C80" s="32" t="s">
        <v>79</v>
      </c>
      <c r="D80" s="21" t="s">
        <v>99</v>
      </c>
    </row>
    <row r="81" spans="1:4" ht="48" x14ac:dyDescent="0.25">
      <c r="A81" s="21" t="s">
        <v>99</v>
      </c>
      <c r="B81" s="22">
        <v>78</v>
      </c>
      <c r="C81" s="23" t="s">
        <v>78</v>
      </c>
      <c r="D81" s="21" t="s">
        <v>99</v>
      </c>
    </row>
    <row r="82" spans="1:4" ht="48" x14ac:dyDescent="0.25">
      <c r="A82" s="21" t="s">
        <v>99</v>
      </c>
      <c r="B82" s="25">
        <v>77</v>
      </c>
      <c r="C82" s="23" t="s">
        <v>77</v>
      </c>
      <c r="D82" s="21" t="s">
        <v>99</v>
      </c>
    </row>
    <row r="83" spans="1:4" ht="36" x14ac:dyDescent="0.25">
      <c r="A83" s="21" t="s">
        <v>99</v>
      </c>
      <c r="B83" s="22">
        <v>81</v>
      </c>
      <c r="C83" s="23" t="s">
        <v>81</v>
      </c>
      <c r="D83" s="21" t="s">
        <v>99</v>
      </c>
    </row>
    <row r="84" spans="1:4" ht="24" x14ac:dyDescent="0.25">
      <c r="A84" s="21" t="s">
        <v>99</v>
      </c>
      <c r="B84" s="25">
        <v>37</v>
      </c>
      <c r="C84" s="23" t="s">
        <v>37</v>
      </c>
      <c r="D84" s="21" t="s">
        <v>99</v>
      </c>
    </row>
    <row r="85" spans="1:4" ht="24" x14ac:dyDescent="0.25">
      <c r="A85" s="21" t="s">
        <v>99</v>
      </c>
      <c r="B85" s="22">
        <v>38</v>
      </c>
      <c r="C85" s="23" t="s">
        <v>38</v>
      </c>
      <c r="D85" s="21" t="s">
        <v>99</v>
      </c>
    </row>
    <row r="86" spans="1:4" ht="24" x14ac:dyDescent="0.25">
      <c r="A86" s="24" t="s">
        <v>97</v>
      </c>
      <c r="B86" s="22">
        <v>49</v>
      </c>
      <c r="C86" s="23" t="s">
        <v>49</v>
      </c>
      <c r="D86" s="24" t="s">
        <v>97</v>
      </c>
    </row>
    <row r="87" spans="1:4" x14ac:dyDescent="0.25">
      <c r="A87" s="21" t="s">
        <v>99</v>
      </c>
      <c r="B87" s="25">
        <v>39</v>
      </c>
      <c r="C87" s="23" t="s">
        <v>39</v>
      </c>
      <c r="D87" s="21" t="s">
        <v>99</v>
      </c>
    </row>
    <row r="88" spans="1:4" ht="24" x14ac:dyDescent="0.25">
      <c r="A88" s="24" t="s">
        <v>97</v>
      </c>
      <c r="B88" s="22">
        <v>45</v>
      </c>
      <c r="C88" s="23" t="s">
        <v>45</v>
      </c>
      <c r="D88" s="24" t="s">
        <v>97</v>
      </c>
    </row>
    <row r="89" spans="1:4" ht="24" x14ac:dyDescent="0.25">
      <c r="A89" s="24" t="s">
        <v>97</v>
      </c>
      <c r="B89" s="25">
        <v>46</v>
      </c>
      <c r="C89" s="23" t="s">
        <v>46</v>
      </c>
      <c r="D89" s="24" t="s">
        <v>97</v>
      </c>
    </row>
    <row r="90" spans="1:4" ht="24" x14ac:dyDescent="0.25">
      <c r="A90" s="21" t="s">
        <v>99</v>
      </c>
      <c r="B90" s="25">
        <v>89</v>
      </c>
      <c r="C90" s="23" t="s">
        <v>89</v>
      </c>
      <c r="D90" s="21" t="s">
        <v>99</v>
      </c>
    </row>
    <row r="91" spans="1:4" x14ac:dyDescent="0.25">
      <c r="A91" s="24" t="s">
        <v>97</v>
      </c>
      <c r="B91" s="22">
        <v>43</v>
      </c>
      <c r="C91" s="23" t="s">
        <v>43</v>
      </c>
      <c r="D91" s="24" t="s">
        <v>97</v>
      </c>
    </row>
    <row r="92" spans="1:4" x14ac:dyDescent="0.25">
      <c r="A92" s="24" t="s">
        <v>97</v>
      </c>
      <c r="B92" s="25">
        <v>44</v>
      </c>
      <c r="C92" s="23" t="s">
        <v>44</v>
      </c>
      <c r="D92" s="24" t="s">
        <v>97</v>
      </c>
    </row>
    <row r="93" spans="1:4" ht="24" x14ac:dyDescent="0.25">
      <c r="A93" s="24" t="s">
        <v>97</v>
      </c>
      <c r="B93" s="22">
        <v>42</v>
      </c>
      <c r="C93" s="23" t="s">
        <v>42</v>
      </c>
      <c r="D93" s="24" t="s">
        <v>97</v>
      </c>
    </row>
    <row r="94" spans="1:4" x14ac:dyDescent="0.25">
      <c r="A94" s="21" t="s">
        <v>99</v>
      </c>
      <c r="B94" s="22">
        <v>1</v>
      </c>
      <c r="C94" s="23" t="s">
        <v>1</v>
      </c>
      <c r="D94" s="21" t="s">
        <v>99</v>
      </c>
    </row>
    <row r="95" spans="1:4" x14ac:dyDescent="0.25">
      <c r="A95" s="24" t="s">
        <v>97</v>
      </c>
      <c r="B95" s="22">
        <v>47</v>
      </c>
      <c r="C95" s="23" t="s">
        <v>47</v>
      </c>
      <c r="D95" s="24" t="s">
        <v>97</v>
      </c>
    </row>
    <row r="96" spans="1:4" x14ac:dyDescent="0.25">
      <c r="A96" s="21" t="s">
        <v>99</v>
      </c>
      <c r="B96" s="22">
        <v>70</v>
      </c>
      <c r="C96" s="23" t="s">
        <v>70</v>
      </c>
      <c r="D96" s="21" t="s">
        <v>99</v>
      </c>
    </row>
  </sheetData>
  <pageMargins left="0.7" right="0.7" top="0.75" bottom="0.75" header="0.3" footer="0.3"/>
  <pageSetup paperSize="9" orientation="portrait" verticalDpi="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B96"/>
  <sheetViews>
    <sheetView workbookViewId="0">
      <selection activeCell="H68" sqref="H68"/>
    </sheetView>
  </sheetViews>
  <sheetFormatPr defaultRowHeight="15" x14ac:dyDescent="0.25"/>
  <cols>
    <col min="1" max="1" width="51.7109375" customWidth="1"/>
    <col min="2" max="2" width="9.85546875" customWidth="1"/>
  </cols>
  <sheetData>
    <row r="1" spans="1:2" x14ac:dyDescent="0.25">
      <c r="A1" s="39" t="s">
        <v>112</v>
      </c>
      <c r="B1" s="39" t="s">
        <v>138</v>
      </c>
    </row>
    <row r="2" spans="1:2" x14ac:dyDescent="0.25">
      <c r="A2" s="2" t="s">
        <v>1</v>
      </c>
      <c r="B2" s="40">
        <v>1</v>
      </c>
    </row>
    <row r="3" spans="1:2" x14ac:dyDescent="0.25">
      <c r="A3" s="2" t="s">
        <v>2</v>
      </c>
      <c r="B3" s="40">
        <v>2</v>
      </c>
    </row>
    <row r="4" spans="1:2" x14ac:dyDescent="0.25">
      <c r="A4" s="2" t="s">
        <v>3</v>
      </c>
      <c r="B4" s="40">
        <v>3</v>
      </c>
    </row>
    <row r="5" spans="1:2" ht="24" x14ac:dyDescent="0.25">
      <c r="A5" s="2" t="s">
        <v>4</v>
      </c>
      <c r="B5" s="40">
        <v>4</v>
      </c>
    </row>
    <row r="6" spans="1:2" ht="24" x14ac:dyDescent="0.25">
      <c r="A6" s="2" t="s">
        <v>5</v>
      </c>
      <c r="B6" s="40">
        <v>5</v>
      </c>
    </row>
    <row r="7" spans="1:2" ht="24" x14ac:dyDescent="0.25">
      <c r="A7" s="2" t="s">
        <v>6</v>
      </c>
      <c r="B7" s="40">
        <v>6</v>
      </c>
    </row>
    <row r="8" spans="1:2" x14ac:dyDescent="0.25">
      <c r="A8" s="2" t="s">
        <v>7</v>
      </c>
      <c r="B8" s="40">
        <v>7</v>
      </c>
    </row>
    <row r="9" spans="1:2" ht="24" x14ac:dyDescent="0.25">
      <c r="A9" s="2" t="s">
        <v>8</v>
      </c>
      <c r="B9" s="40">
        <v>8</v>
      </c>
    </row>
    <row r="10" spans="1:2" ht="24" x14ac:dyDescent="0.25">
      <c r="A10" s="2" t="s">
        <v>9</v>
      </c>
      <c r="B10" s="40">
        <v>9</v>
      </c>
    </row>
    <row r="11" spans="1:2" x14ac:dyDescent="0.25">
      <c r="A11" s="2" t="s">
        <v>10</v>
      </c>
      <c r="B11" s="40">
        <v>10</v>
      </c>
    </row>
    <row r="12" spans="1:2" x14ac:dyDescent="0.25">
      <c r="A12" s="2" t="s">
        <v>11</v>
      </c>
      <c r="B12" s="40">
        <v>11</v>
      </c>
    </row>
    <row r="13" spans="1:2" ht="24" x14ac:dyDescent="0.25">
      <c r="A13" s="2" t="s">
        <v>12</v>
      </c>
      <c r="B13" s="40">
        <v>12</v>
      </c>
    </row>
    <row r="14" spans="1:2" ht="24" x14ac:dyDescent="0.25">
      <c r="A14" s="2" t="s">
        <v>13</v>
      </c>
      <c r="B14" s="40">
        <v>13</v>
      </c>
    </row>
    <row r="15" spans="1:2" ht="24" x14ac:dyDescent="0.25">
      <c r="A15" s="2" t="s">
        <v>14</v>
      </c>
      <c r="B15" s="40">
        <v>14</v>
      </c>
    </row>
    <row r="16" spans="1:2" ht="24" x14ac:dyDescent="0.25">
      <c r="A16" s="2" t="s">
        <v>15</v>
      </c>
      <c r="B16" s="40">
        <v>15</v>
      </c>
    </row>
    <row r="17" spans="1:2" ht="24" x14ac:dyDescent="0.25">
      <c r="A17" s="2" t="s">
        <v>16</v>
      </c>
      <c r="B17" s="40">
        <v>16</v>
      </c>
    </row>
    <row r="18" spans="1:2" x14ac:dyDescent="0.25">
      <c r="A18" s="2" t="s">
        <v>17</v>
      </c>
      <c r="B18" s="40">
        <v>17</v>
      </c>
    </row>
    <row r="19" spans="1:2" x14ac:dyDescent="0.25">
      <c r="A19" s="2" t="s">
        <v>18</v>
      </c>
      <c r="B19" s="40">
        <v>18</v>
      </c>
    </row>
    <row r="20" spans="1:2" x14ac:dyDescent="0.25">
      <c r="A20" s="2" t="s">
        <v>19</v>
      </c>
      <c r="B20" s="40">
        <v>19</v>
      </c>
    </row>
    <row r="21" spans="1:2" x14ac:dyDescent="0.25">
      <c r="A21" s="2" t="s">
        <v>20</v>
      </c>
      <c r="B21" s="40">
        <v>20</v>
      </c>
    </row>
    <row r="22" spans="1:2" x14ac:dyDescent="0.25">
      <c r="A22" s="2" t="s">
        <v>21</v>
      </c>
      <c r="B22" s="40">
        <v>21</v>
      </c>
    </row>
    <row r="23" spans="1:2" x14ac:dyDescent="0.25">
      <c r="A23" s="2" t="s">
        <v>22</v>
      </c>
      <c r="B23" s="40">
        <v>22</v>
      </c>
    </row>
    <row r="24" spans="1:2" x14ac:dyDescent="0.25">
      <c r="A24" s="2" t="s">
        <v>23</v>
      </c>
      <c r="B24" s="40">
        <v>23</v>
      </c>
    </row>
    <row r="25" spans="1:2" x14ac:dyDescent="0.25">
      <c r="A25" s="4" t="s">
        <v>24</v>
      </c>
      <c r="B25" s="40">
        <v>24</v>
      </c>
    </row>
    <row r="26" spans="1:2" x14ac:dyDescent="0.25">
      <c r="A26" s="2" t="s">
        <v>25</v>
      </c>
      <c r="B26" s="40">
        <v>25</v>
      </c>
    </row>
    <row r="27" spans="1:2" x14ac:dyDescent="0.25">
      <c r="A27" s="6" t="s">
        <v>26</v>
      </c>
      <c r="B27" s="41">
        <v>26</v>
      </c>
    </row>
    <row r="28" spans="1:2" x14ac:dyDescent="0.25">
      <c r="A28" s="2" t="s">
        <v>27</v>
      </c>
      <c r="B28" s="40">
        <v>27</v>
      </c>
    </row>
    <row r="29" spans="1:2" x14ac:dyDescent="0.25">
      <c r="A29" s="2" t="s">
        <v>28</v>
      </c>
      <c r="B29" s="40">
        <v>28</v>
      </c>
    </row>
    <row r="30" spans="1:2" x14ac:dyDescent="0.25">
      <c r="A30" s="2" t="s">
        <v>29</v>
      </c>
      <c r="B30" s="40">
        <v>29</v>
      </c>
    </row>
    <row r="31" spans="1:2" x14ac:dyDescent="0.25">
      <c r="A31" s="2" t="s">
        <v>30</v>
      </c>
      <c r="B31" s="40">
        <v>30</v>
      </c>
    </row>
    <row r="32" spans="1:2" x14ac:dyDescent="0.25">
      <c r="A32" s="2" t="s">
        <v>31</v>
      </c>
      <c r="B32" s="40">
        <v>31</v>
      </c>
    </row>
    <row r="33" spans="1:2" x14ac:dyDescent="0.25">
      <c r="A33" s="2" t="s">
        <v>32</v>
      </c>
      <c r="B33" s="40">
        <v>32</v>
      </c>
    </row>
    <row r="34" spans="1:2" x14ac:dyDescent="0.25">
      <c r="A34" s="2" t="s">
        <v>33</v>
      </c>
      <c r="B34" s="40">
        <v>33</v>
      </c>
    </row>
    <row r="35" spans="1:2" x14ac:dyDescent="0.25">
      <c r="A35" s="2" t="s">
        <v>34</v>
      </c>
      <c r="B35" s="40">
        <v>34</v>
      </c>
    </row>
    <row r="36" spans="1:2" x14ac:dyDescent="0.25">
      <c r="A36" s="2" t="s">
        <v>35</v>
      </c>
      <c r="B36" s="40">
        <v>35</v>
      </c>
    </row>
    <row r="37" spans="1:2" x14ac:dyDescent="0.25">
      <c r="A37" s="2" t="s">
        <v>36</v>
      </c>
      <c r="B37" s="40">
        <v>36</v>
      </c>
    </row>
    <row r="38" spans="1:2" ht="24" x14ac:dyDescent="0.25">
      <c r="A38" s="2" t="s">
        <v>37</v>
      </c>
      <c r="B38" s="40">
        <v>37</v>
      </c>
    </row>
    <row r="39" spans="1:2" x14ac:dyDescent="0.25">
      <c r="A39" s="2" t="s">
        <v>38</v>
      </c>
      <c r="B39" s="40">
        <v>38</v>
      </c>
    </row>
    <row r="40" spans="1:2" x14ac:dyDescent="0.25">
      <c r="A40" s="2" t="s">
        <v>39</v>
      </c>
      <c r="B40" s="40">
        <v>39</v>
      </c>
    </row>
    <row r="41" spans="1:2" x14ac:dyDescent="0.25">
      <c r="A41" s="2" t="s">
        <v>40</v>
      </c>
      <c r="B41" s="40">
        <v>40</v>
      </c>
    </row>
    <row r="42" spans="1:2" ht="24" x14ac:dyDescent="0.25">
      <c r="A42" s="2" t="s">
        <v>41</v>
      </c>
      <c r="B42" s="40">
        <v>41</v>
      </c>
    </row>
    <row r="43" spans="1:2" ht="24" x14ac:dyDescent="0.25">
      <c r="A43" s="2" t="s">
        <v>42</v>
      </c>
      <c r="B43" s="40">
        <v>42</v>
      </c>
    </row>
    <row r="44" spans="1:2" x14ac:dyDescent="0.25">
      <c r="A44" s="2" t="s">
        <v>43</v>
      </c>
      <c r="B44" s="40">
        <v>43</v>
      </c>
    </row>
    <row r="45" spans="1:2" x14ac:dyDescent="0.25">
      <c r="A45" s="2" t="s">
        <v>44</v>
      </c>
      <c r="B45" s="40">
        <v>44</v>
      </c>
    </row>
    <row r="46" spans="1:2" x14ac:dyDescent="0.25">
      <c r="A46" s="2" t="s">
        <v>45</v>
      </c>
      <c r="B46" s="40">
        <v>45</v>
      </c>
    </row>
    <row r="47" spans="1:2" x14ac:dyDescent="0.25">
      <c r="A47" s="2" t="s">
        <v>46</v>
      </c>
      <c r="B47" s="40">
        <v>46</v>
      </c>
    </row>
    <row r="48" spans="1:2" x14ac:dyDescent="0.25">
      <c r="A48" s="2" t="s">
        <v>47</v>
      </c>
      <c r="B48" s="40">
        <v>47</v>
      </c>
    </row>
    <row r="49" spans="1:2" x14ac:dyDescent="0.25">
      <c r="A49" s="2" t="s">
        <v>48</v>
      </c>
      <c r="B49" s="40">
        <v>48</v>
      </c>
    </row>
    <row r="50" spans="1:2" x14ac:dyDescent="0.25">
      <c r="A50" s="2" t="s">
        <v>49</v>
      </c>
      <c r="B50" s="40">
        <v>49</v>
      </c>
    </row>
    <row r="51" spans="1:2" ht="24" x14ac:dyDescent="0.25">
      <c r="A51" s="2" t="s">
        <v>50</v>
      </c>
      <c r="B51" s="40">
        <v>50</v>
      </c>
    </row>
    <row r="52" spans="1:2" x14ac:dyDescent="0.25">
      <c r="A52" s="2" t="s">
        <v>51</v>
      </c>
      <c r="B52" s="40">
        <v>51</v>
      </c>
    </row>
    <row r="53" spans="1:2" x14ac:dyDescent="0.25">
      <c r="A53" s="2" t="s">
        <v>52</v>
      </c>
      <c r="B53" s="40">
        <v>52</v>
      </c>
    </row>
    <row r="54" spans="1:2" x14ac:dyDescent="0.25">
      <c r="A54" s="2" t="s">
        <v>53</v>
      </c>
      <c r="B54" s="40">
        <v>53</v>
      </c>
    </row>
    <row r="55" spans="1:2" x14ac:dyDescent="0.25">
      <c r="A55" s="2" t="s">
        <v>54</v>
      </c>
      <c r="B55" s="40">
        <v>54</v>
      </c>
    </row>
    <row r="56" spans="1:2" x14ac:dyDescent="0.25">
      <c r="A56" s="2" t="s">
        <v>55</v>
      </c>
      <c r="B56" s="40">
        <v>55</v>
      </c>
    </row>
    <row r="57" spans="1:2" x14ac:dyDescent="0.25">
      <c r="A57" s="2" t="s">
        <v>56</v>
      </c>
      <c r="B57" s="40">
        <v>56</v>
      </c>
    </row>
    <row r="58" spans="1:2" x14ac:dyDescent="0.25">
      <c r="A58" s="2" t="s">
        <v>57</v>
      </c>
      <c r="B58" s="40">
        <v>57</v>
      </c>
    </row>
    <row r="59" spans="1:2" x14ac:dyDescent="0.25">
      <c r="A59" s="2" t="s">
        <v>58</v>
      </c>
      <c r="B59" s="40">
        <v>58</v>
      </c>
    </row>
    <row r="60" spans="1:2" x14ac:dyDescent="0.25">
      <c r="A60" s="2" t="s">
        <v>59</v>
      </c>
      <c r="B60" s="40">
        <v>59</v>
      </c>
    </row>
    <row r="61" spans="1:2" x14ac:dyDescent="0.25">
      <c r="A61" s="2" t="s">
        <v>60</v>
      </c>
      <c r="B61" s="40">
        <v>60</v>
      </c>
    </row>
    <row r="62" spans="1:2" x14ac:dyDescent="0.25">
      <c r="A62" s="2" t="s">
        <v>61</v>
      </c>
      <c r="B62" s="40">
        <v>61</v>
      </c>
    </row>
    <row r="63" spans="1:2" ht="24" x14ac:dyDescent="0.25">
      <c r="A63" s="2" t="s">
        <v>62</v>
      </c>
      <c r="B63" s="40">
        <v>62</v>
      </c>
    </row>
    <row r="64" spans="1:2" ht="24" x14ac:dyDescent="0.25">
      <c r="A64" s="2" t="s">
        <v>63</v>
      </c>
      <c r="B64" s="40">
        <v>63</v>
      </c>
    </row>
    <row r="65" spans="1:2" ht="24" x14ac:dyDescent="0.25">
      <c r="A65" s="2" t="s">
        <v>64</v>
      </c>
      <c r="B65" s="40">
        <v>64</v>
      </c>
    </row>
    <row r="66" spans="1:2" ht="24" x14ac:dyDescent="0.25">
      <c r="A66" s="2" t="s">
        <v>65</v>
      </c>
      <c r="B66" s="40">
        <v>65</v>
      </c>
    </row>
    <row r="67" spans="1:2" ht="24" x14ac:dyDescent="0.25">
      <c r="A67" s="2" t="s">
        <v>66</v>
      </c>
      <c r="B67" s="40">
        <v>66</v>
      </c>
    </row>
    <row r="68" spans="1:2" x14ac:dyDescent="0.25">
      <c r="A68" s="2" t="s">
        <v>67</v>
      </c>
      <c r="B68" s="40">
        <v>67</v>
      </c>
    </row>
    <row r="69" spans="1:2" ht="24" x14ac:dyDescent="0.25">
      <c r="A69" s="2" t="s">
        <v>68</v>
      </c>
      <c r="B69" s="40">
        <v>68</v>
      </c>
    </row>
    <row r="70" spans="1:2" ht="24" x14ac:dyDescent="0.25">
      <c r="A70" s="2" t="s">
        <v>69</v>
      </c>
      <c r="B70" s="40">
        <v>69</v>
      </c>
    </row>
    <row r="71" spans="1:2" x14ac:dyDescent="0.25">
      <c r="A71" s="2" t="s">
        <v>70</v>
      </c>
      <c r="B71" s="40">
        <v>70</v>
      </c>
    </row>
    <row r="72" spans="1:2" x14ac:dyDescent="0.25">
      <c r="A72" s="2" t="s">
        <v>71</v>
      </c>
      <c r="B72" s="40">
        <v>71</v>
      </c>
    </row>
    <row r="73" spans="1:2" x14ac:dyDescent="0.25">
      <c r="A73" s="8" t="s">
        <v>72</v>
      </c>
      <c r="B73" s="7">
        <v>72</v>
      </c>
    </row>
    <row r="74" spans="1:2" x14ac:dyDescent="0.25">
      <c r="A74" s="2" t="s">
        <v>73</v>
      </c>
      <c r="B74" s="40">
        <v>73</v>
      </c>
    </row>
    <row r="75" spans="1:2" x14ac:dyDescent="0.25">
      <c r="A75" s="8" t="s">
        <v>74</v>
      </c>
      <c r="B75" s="7">
        <v>74</v>
      </c>
    </row>
    <row r="76" spans="1:2" x14ac:dyDescent="0.25">
      <c r="A76" s="2" t="s">
        <v>75</v>
      </c>
      <c r="B76" s="40">
        <v>75</v>
      </c>
    </row>
    <row r="77" spans="1:2" x14ac:dyDescent="0.25">
      <c r="A77" s="2" t="s">
        <v>76</v>
      </c>
      <c r="B77" s="40">
        <v>76</v>
      </c>
    </row>
    <row r="78" spans="1:2" ht="36" x14ac:dyDescent="0.25">
      <c r="A78" s="2" t="s">
        <v>77</v>
      </c>
      <c r="B78" s="40">
        <v>77</v>
      </c>
    </row>
    <row r="79" spans="1:2" ht="36" x14ac:dyDescent="0.25">
      <c r="A79" s="2" t="s">
        <v>78</v>
      </c>
      <c r="B79" s="40">
        <v>78</v>
      </c>
    </row>
    <row r="80" spans="1:2" ht="24" x14ac:dyDescent="0.25">
      <c r="A80" s="9" t="s">
        <v>79</v>
      </c>
      <c r="B80" s="40">
        <v>79</v>
      </c>
    </row>
    <row r="81" spans="1:2" ht="36" x14ac:dyDescent="0.25">
      <c r="A81" s="2" t="s">
        <v>80</v>
      </c>
      <c r="B81" s="40">
        <v>80</v>
      </c>
    </row>
    <row r="82" spans="1:2" ht="24" x14ac:dyDescent="0.25">
      <c r="A82" s="2" t="s">
        <v>81</v>
      </c>
      <c r="B82" s="40">
        <v>81</v>
      </c>
    </row>
    <row r="83" spans="1:2" ht="36" x14ac:dyDescent="0.25">
      <c r="A83" s="2" t="s">
        <v>82</v>
      </c>
      <c r="B83" s="40">
        <v>82</v>
      </c>
    </row>
    <row r="84" spans="1:2" ht="24" x14ac:dyDescent="0.25">
      <c r="A84" s="2" t="s">
        <v>83</v>
      </c>
      <c r="B84" s="40">
        <v>83</v>
      </c>
    </row>
    <row r="85" spans="1:2" ht="24" x14ac:dyDescent="0.25">
      <c r="A85" s="2" t="s">
        <v>84</v>
      </c>
      <c r="B85" s="40">
        <v>84</v>
      </c>
    </row>
    <row r="86" spans="1:2" ht="36" x14ac:dyDescent="0.25">
      <c r="A86" s="2" t="s">
        <v>85</v>
      </c>
      <c r="B86" s="40">
        <v>85</v>
      </c>
    </row>
    <row r="87" spans="1:2" ht="24" x14ac:dyDescent="0.25">
      <c r="A87" s="2" t="s">
        <v>86</v>
      </c>
      <c r="B87" s="40">
        <v>86</v>
      </c>
    </row>
    <row r="88" spans="1:2" ht="24" x14ac:dyDescent="0.25">
      <c r="A88" s="2" t="s">
        <v>87</v>
      </c>
      <c r="B88" s="40">
        <v>87</v>
      </c>
    </row>
    <row r="89" spans="1:2" ht="24" x14ac:dyDescent="0.25">
      <c r="A89" s="2" t="s">
        <v>88</v>
      </c>
      <c r="B89" s="40">
        <v>88</v>
      </c>
    </row>
    <row r="90" spans="1:2" ht="24" x14ac:dyDescent="0.25">
      <c r="A90" s="2" t="s">
        <v>89</v>
      </c>
      <c r="B90" s="40">
        <v>89</v>
      </c>
    </row>
    <row r="91" spans="1:2" ht="24" x14ac:dyDescent="0.25">
      <c r="A91" s="2" t="s">
        <v>90</v>
      </c>
      <c r="B91" s="40">
        <v>90</v>
      </c>
    </row>
    <row r="92" spans="1:2" ht="36" x14ac:dyDescent="0.25">
      <c r="A92" s="8" t="s">
        <v>91</v>
      </c>
      <c r="B92" s="7">
        <v>91</v>
      </c>
    </row>
    <row r="93" spans="1:2" ht="24" x14ac:dyDescent="0.25">
      <c r="A93" s="8" t="s">
        <v>92</v>
      </c>
      <c r="B93" s="7">
        <v>92</v>
      </c>
    </row>
    <row r="94" spans="1:2" x14ac:dyDescent="0.25">
      <c r="A94" s="2" t="s">
        <v>93</v>
      </c>
      <c r="B94" s="40">
        <v>93</v>
      </c>
    </row>
    <row r="95" spans="1:2" x14ac:dyDescent="0.25">
      <c r="A95" s="2" t="s">
        <v>94</v>
      </c>
      <c r="B95" s="40">
        <v>94</v>
      </c>
    </row>
    <row r="96" spans="1:2" x14ac:dyDescent="0.25">
      <c r="A96" s="2" t="s">
        <v>95</v>
      </c>
      <c r="B96" s="40">
        <v>95</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Title</vt:lpstr>
      <vt:lpstr>Odpovědi na EO</vt:lpstr>
      <vt:lpstr>Prioritizace</vt:lpstr>
      <vt:lpstr>Seznamy+výpočty</vt:lpstr>
      <vt:lpstr>Seznamy_VLOOKUP</vt:lpstr>
      <vt:lpstr>Číslování_VLOOKUP</vt:lpstr>
      <vt:lpstr>DropDownList2</vt:lpstr>
      <vt:lpstr>Title!Print_Area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2022-01-19T18:13:40Z</dcterms:modified>
</cp:coreProperties>
</file>