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MM\energetik\rozpočet 2020\"/>
    </mc:Choice>
  </mc:AlternateContent>
  <bookViews>
    <workbookView xWindow="0" yWindow="0" windowWidth="19200" windowHeight="12180" activeTab="4"/>
  </bookViews>
  <sheets>
    <sheet name="2017" sheetId="4" r:id="rId1"/>
    <sheet name="2018" sheetId="1" r:id="rId2"/>
    <sheet name="2019" sheetId="5" r:id="rId3"/>
    <sheet name="vývoj cen vody" sheetId="6" r:id="rId4"/>
    <sheet name="spotřeba vody na majetku města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" l="1"/>
  <c r="I7" i="5"/>
  <c r="I6" i="5"/>
  <c r="I5" i="5"/>
  <c r="I4" i="5"/>
  <c r="E5" i="6" l="1"/>
  <c r="D6" i="6"/>
  <c r="E3" i="6" l="1"/>
  <c r="E4" i="6"/>
  <c r="D4" i="6"/>
  <c r="D3" i="6"/>
  <c r="D5" i="6"/>
  <c r="I8" i="1"/>
  <c r="I7" i="1"/>
  <c r="I6" i="1"/>
  <c r="I5" i="1"/>
  <c r="I4" i="1"/>
  <c r="H8" i="1"/>
  <c r="I7" i="4"/>
  <c r="I6" i="4"/>
  <c r="I5" i="4"/>
  <c r="I4" i="4"/>
  <c r="I8" i="4"/>
  <c r="H8" i="4"/>
  <c r="H8" i="5"/>
  <c r="G8" i="5"/>
  <c r="G8" i="1"/>
  <c r="G8" i="4"/>
  <c r="C8" i="5"/>
  <c r="C8" i="1"/>
  <c r="C8" i="4"/>
</calcChain>
</file>

<file path=xl/sharedStrings.xml><?xml version="1.0" encoding="utf-8"?>
<sst xmlns="http://schemas.openxmlformats.org/spreadsheetml/2006/main" count="81" uniqueCount="33">
  <si>
    <t>Spotřeba pitné vody (m3) rok 2018</t>
  </si>
  <si>
    <t>Obec</t>
  </si>
  <si>
    <t>Kopřivnice</t>
  </si>
  <si>
    <t>Lubina</t>
  </si>
  <si>
    <t>Mniší</t>
  </si>
  <si>
    <t>Vlčovice</t>
  </si>
  <si>
    <t>domácnosti</t>
  </si>
  <si>
    <t>zemědělství</t>
  </si>
  <si>
    <t>průmysl</t>
  </si>
  <si>
    <t xml:space="preserve">ostatní </t>
  </si>
  <si>
    <t>Spotřeba odkanalizované vody (m3) v roce 2018</t>
  </si>
  <si>
    <t>Rok 2018</t>
  </si>
  <si>
    <t xml:space="preserve"> + údaje o spotřebě jsou poskytovány firmě Slumeko, s. r. o. a ta si stočné fakturuje sama</t>
  </si>
  <si>
    <t xml:space="preserve"> údaje o spotřebě jsou poskytovány firmě Slumeko, s. r. o. a ta si stočné fakturuje sama</t>
  </si>
  <si>
    <t>Celkem</t>
  </si>
  <si>
    <t>Spotřeba pitné vody (m3) rok 2017</t>
  </si>
  <si>
    <t>Spotřeba odkanalizované vody (m3) v roce 2017</t>
  </si>
  <si>
    <t>Rok 2017</t>
  </si>
  <si>
    <t>Spotřeba pitné vody (m3) rok 2019</t>
  </si>
  <si>
    <t>Rok 2019</t>
  </si>
  <si>
    <t>Spotřeba odkanalizované vody (m3) v roce 2019</t>
  </si>
  <si>
    <t>počet obyvatel</t>
  </si>
  <si>
    <t>suma</t>
  </si>
  <si>
    <t>pitná voda na obyvatele (m3/ osoba)i</t>
  </si>
  <si>
    <t>počet obyvatel (osoby)</t>
  </si>
  <si>
    <t>stočné bez DPH (Kč/m3)</t>
  </si>
  <si>
    <t>cena celem bez DPH (Kč/m3)</t>
  </si>
  <si>
    <t>% meziroční nárůst</t>
  </si>
  <si>
    <t>rok</t>
  </si>
  <si>
    <t>vodné bez DPH  ( Kč/m3)</t>
  </si>
  <si>
    <t>% míra inflace dle https://www.czso.cz/csu/czso/mira_inflace</t>
  </si>
  <si>
    <t>spotřeba vody (m3)</t>
  </si>
  <si>
    <t>srážko vody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</si>
</sst>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/>
    <xf numFmtId="14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0" fillId="0" borderId="1" xfId="0" applyFill="1" applyBorder="1"/>
    <xf numFmtId="0" fontId="1" fillId="2" borderId="3" xfId="0" applyFont="1" applyFill="1" applyBorder="1"/>
    <xf numFmtId="3" fontId="0" fillId="0" borderId="3" xfId="0" applyNumberFormat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Fill="1" applyBorder="1" applyAlignment="1">
      <alignment wrapText="1"/>
    </xf>
    <xf numFmtId="2" fontId="0" fillId="0" borderId="8" xfId="0" applyNumberFormat="1" applyBorder="1"/>
    <xf numFmtId="0" fontId="0" fillId="0" borderId="9" xfId="0" applyBorder="1"/>
    <xf numFmtId="0" fontId="0" fillId="0" borderId="11" xfId="0" applyFill="1" applyBorder="1"/>
    <xf numFmtId="0" fontId="0" fillId="0" borderId="15" xfId="0" applyBorder="1"/>
    <xf numFmtId="2" fontId="0" fillId="0" borderId="2" xfId="0" applyNumberFormat="1" applyBorder="1"/>
    <xf numFmtId="0" fontId="0" fillId="0" borderId="16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5" xfId="0" applyBorder="1"/>
    <xf numFmtId="0" fontId="0" fillId="0" borderId="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4" fontId="0" fillId="0" borderId="1" xfId="0" applyNumberFormat="1" applyBorder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17" sqref="B17:D18"/>
    </sheetView>
  </sheetViews>
  <sheetFormatPr defaultRowHeight="15.75" x14ac:dyDescent="0.25"/>
  <cols>
    <col min="1" max="1" width="9.875" customWidth="1"/>
    <col min="2" max="2" width="13.25" customWidth="1"/>
    <col min="3" max="3" width="10.375" bestFit="1" customWidth="1"/>
    <col min="4" max="4" width="10.75" bestFit="1" customWidth="1"/>
    <col min="5" max="7" width="9.875" bestFit="1" customWidth="1"/>
    <col min="8" max="8" width="13" customWidth="1"/>
    <col min="9" max="9" width="13.875" customWidth="1"/>
  </cols>
  <sheetData>
    <row r="2" spans="2:10" ht="18.75" x14ac:dyDescent="0.3">
      <c r="B2" s="40" t="s">
        <v>15</v>
      </c>
      <c r="C2" s="40"/>
      <c r="D2" s="40"/>
      <c r="E2" s="40"/>
      <c r="F2" s="40"/>
      <c r="G2" s="40"/>
    </row>
    <row r="3" spans="2:10" ht="57.75" customHeight="1" x14ac:dyDescent="0.25">
      <c r="B3" s="5" t="s">
        <v>1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14</v>
      </c>
      <c r="H3" s="12" t="s">
        <v>24</v>
      </c>
      <c r="I3" s="12" t="s">
        <v>23</v>
      </c>
    </row>
    <row r="4" spans="2:10" x14ac:dyDescent="0.25">
      <c r="B4" s="2" t="s">
        <v>2</v>
      </c>
      <c r="C4" s="3">
        <v>621420</v>
      </c>
      <c r="D4" s="3">
        <v>0</v>
      </c>
      <c r="E4" s="3">
        <v>110176</v>
      </c>
      <c r="F4" s="3">
        <v>220692</v>
      </c>
      <c r="G4" s="3">
        <v>952288</v>
      </c>
      <c r="H4" s="3">
        <v>18912</v>
      </c>
      <c r="I4" s="39">
        <f t="shared" ref="I4:I7" si="0">C4/H4</f>
        <v>32.858502538071065</v>
      </c>
    </row>
    <row r="5" spans="2:10" x14ac:dyDescent="0.25">
      <c r="B5" s="2" t="s">
        <v>3</v>
      </c>
      <c r="C5" s="3">
        <v>61301</v>
      </c>
      <c r="D5" s="3">
        <v>38374</v>
      </c>
      <c r="E5" s="3">
        <v>28</v>
      </c>
      <c r="F5" s="3">
        <v>3434</v>
      </c>
      <c r="G5" s="3">
        <v>103137</v>
      </c>
      <c r="H5" s="3">
        <v>1813</v>
      </c>
      <c r="I5" s="39">
        <f t="shared" si="0"/>
        <v>33.8119139547711</v>
      </c>
    </row>
    <row r="6" spans="2:10" x14ac:dyDescent="0.25">
      <c r="B6" s="2" t="s">
        <v>4</v>
      </c>
      <c r="C6" s="3">
        <v>20708</v>
      </c>
      <c r="D6" s="3">
        <v>609</v>
      </c>
      <c r="E6" s="3">
        <v>0</v>
      </c>
      <c r="F6" s="3">
        <v>660</v>
      </c>
      <c r="G6" s="3">
        <v>21977</v>
      </c>
      <c r="H6" s="3">
        <v>749</v>
      </c>
      <c r="I6" s="39">
        <f t="shared" si="0"/>
        <v>27.647530040053404</v>
      </c>
    </row>
    <row r="7" spans="2:10" x14ac:dyDescent="0.25">
      <c r="B7" s="7" t="s">
        <v>5</v>
      </c>
      <c r="C7" s="8">
        <v>16513</v>
      </c>
      <c r="D7" s="8">
        <v>0</v>
      </c>
      <c r="E7" s="8">
        <v>632</v>
      </c>
      <c r="F7" s="8">
        <v>1251</v>
      </c>
      <c r="G7" s="8">
        <v>18396</v>
      </c>
      <c r="H7" s="3">
        <v>597</v>
      </c>
      <c r="I7" s="39">
        <f t="shared" si="0"/>
        <v>27.659966499162479</v>
      </c>
    </row>
    <row r="8" spans="2:10" x14ac:dyDescent="0.25">
      <c r="B8" s="9" t="s">
        <v>22</v>
      </c>
      <c r="C8" s="3">
        <f>SUM(C4:C7)</f>
        <v>719942</v>
      </c>
      <c r="D8" s="2"/>
      <c r="E8" s="2"/>
      <c r="F8" s="2"/>
      <c r="G8" s="3">
        <f>SUM(G4:G7)</f>
        <v>1095798</v>
      </c>
      <c r="H8" s="3">
        <f>SUM(H4:H7)</f>
        <v>22071</v>
      </c>
      <c r="I8" s="39">
        <f>C8/H8</f>
        <v>32.619364777309592</v>
      </c>
    </row>
    <row r="9" spans="2:10" ht="18.75" x14ac:dyDescent="0.3">
      <c r="B9" s="1" t="s">
        <v>16</v>
      </c>
    </row>
    <row r="10" spans="2:10" x14ac:dyDescent="0.25">
      <c r="B10" s="5" t="s">
        <v>1</v>
      </c>
      <c r="C10" s="5" t="s">
        <v>17</v>
      </c>
    </row>
    <row r="11" spans="2:10" x14ac:dyDescent="0.25">
      <c r="B11" s="2" t="s">
        <v>2</v>
      </c>
      <c r="C11" s="3">
        <v>985936</v>
      </c>
    </row>
    <row r="12" spans="2:10" x14ac:dyDescent="0.25">
      <c r="B12" s="2" t="s">
        <v>3</v>
      </c>
      <c r="C12" s="3">
        <v>39859</v>
      </c>
      <c r="D12" s="4" t="s">
        <v>12</v>
      </c>
      <c r="E12" s="4"/>
      <c r="F12" s="4"/>
      <c r="G12" s="4"/>
      <c r="H12" s="4"/>
      <c r="I12" s="4"/>
      <c r="J12" s="4"/>
    </row>
    <row r="13" spans="2:10" x14ac:dyDescent="0.25">
      <c r="B13" s="2" t="s">
        <v>4</v>
      </c>
      <c r="C13" s="4" t="s">
        <v>13</v>
      </c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5</v>
      </c>
      <c r="C14" s="4" t="s">
        <v>13</v>
      </c>
      <c r="D14" s="4"/>
      <c r="E14" s="4"/>
      <c r="F14" s="4"/>
      <c r="G14" s="4"/>
      <c r="H14" s="4"/>
      <c r="I14" s="4"/>
      <c r="J14" s="4"/>
    </row>
    <row r="17" spans="3:3" x14ac:dyDescent="0.25">
      <c r="C17" s="6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17" sqref="B17:D18"/>
    </sheetView>
  </sheetViews>
  <sheetFormatPr defaultRowHeight="15.75" x14ac:dyDescent="0.25"/>
  <cols>
    <col min="1" max="1" width="9.875" customWidth="1"/>
    <col min="2" max="2" width="13.25" customWidth="1"/>
    <col min="3" max="3" width="10.375" bestFit="1" customWidth="1"/>
    <col min="4" max="4" width="10.75" bestFit="1" customWidth="1"/>
    <col min="5" max="7" width="9.875" bestFit="1" customWidth="1"/>
    <col min="8" max="8" width="11" customWidth="1"/>
  </cols>
  <sheetData>
    <row r="2" spans="2:10" ht="18.75" x14ac:dyDescent="0.3">
      <c r="B2" s="40" t="s">
        <v>0</v>
      </c>
      <c r="C2" s="40"/>
      <c r="D2" s="40"/>
      <c r="E2" s="40"/>
      <c r="F2" s="40"/>
      <c r="G2" s="40"/>
    </row>
    <row r="3" spans="2:10" ht="78.75" x14ac:dyDescent="0.25">
      <c r="B3" s="5" t="s">
        <v>1</v>
      </c>
      <c r="C3" s="5" t="s">
        <v>6</v>
      </c>
      <c r="D3" s="5" t="s">
        <v>7</v>
      </c>
      <c r="E3" s="5" t="s">
        <v>8</v>
      </c>
      <c r="F3" s="5" t="s">
        <v>9</v>
      </c>
      <c r="G3" s="10" t="s">
        <v>14</v>
      </c>
      <c r="H3" s="12" t="s">
        <v>24</v>
      </c>
      <c r="I3" s="12" t="s">
        <v>23</v>
      </c>
    </row>
    <row r="4" spans="2:10" x14ac:dyDescent="0.25">
      <c r="B4" s="2" t="s">
        <v>2</v>
      </c>
      <c r="C4" s="3">
        <v>621792</v>
      </c>
      <c r="D4" s="3">
        <v>1270</v>
      </c>
      <c r="E4" s="3">
        <v>113068</v>
      </c>
      <c r="F4" s="3">
        <v>232907</v>
      </c>
      <c r="G4" s="11">
        <v>969037</v>
      </c>
      <c r="H4" s="2">
        <v>18703</v>
      </c>
      <c r="I4" s="39">
        <f t="shared" ref="I4:I7" si="0">C4/H4</f>
        <v>33.245575576110781</v>
      </c>
    </row>
    <row r="5" spans="2:10" x14ac:dyDescent="0.25">
      <c r="B5" s="2" t="s">
        <v>3</v>
      </c>
      <c r="C5" s="3">
        <v>60039</v>
      </c>
      <c r="D5" s="3">
        <v>37882</v>
      </c>
      <c r="E5" s="3">
        <v>30</v>
      </c>
      <c r="F5" s="3">
        <v>3764</v>
      </c>
      <c r="G5" s="11">
        <v>101715</v>
      </c>
      <c r="H5" s="2">
        <v>1831</v>
      </c>
      <c r="I5" s="39">
        <f t="shared" si="0"/>
        <v>32.790278536318951</v>
      </c>
    </row>
    <row r="6" spans="2:10" x14ac:dyDescent="0.25">
      <c r="B6" s="2" t="s">
        <v>4</v>
      </c>
      <c r="C6" s="3">
        <v>22147</v>
      </c>
      <c r="D6" s="3">
        <v>1044</v>
      </c>
      <c r="E6" s="3">
        <v>0</v>
      </c>
      <c r="F6" s="3">
        <v>712</v>
      </c>
      <c r="G6" s="11">
        <v>23903</v>
      </c>
      <c r="H6" s="2">
        <v>764</v>
      </c>
      <c r="I6" s="39">
        <f t="shared" si="0"/>
        <v>28.988219895287958</v>
      </c>
    </row>
    <row r="7" spans="2:10" x14ac:dyDescent="0.25">
      <c r="B7" s="2" t="s">
        <v>5</v>
      </c>
      <c r="C7" s="3">
        <v>17872</v>
      </c>
      <c r="D7" s="3">
        <v>0</v>
      </c>
      <c r="E7" s="3">
        <v>838</v>
      </c>
      <c r="F7" s="3">
        <v>1304</v>
      </c>
      <c r="G7" s="11">
        <v>20014</v>
      </c>
      <c r="H7" s="2">
        <v>598</v>
      </c>
      <c r="I7" s="39">
        <f t="shared" si="0"/>
        <v>29.88628762541806</v>
      </c>
    </row>
    <row r="8" spans="2:10" x14ac:dyDescent="0.25">
      <c r="B8" s="9" t="s">
        <v>22</v>
      </c>
      <c r="C8" s="3">
        <f>SUM(C4:C7)</f>
        <v>721850</v>
      </c>
      <c r="D8" s="2"/>
      <c r="E8" s="2"/>
      <c r="F8" s="2"/>
      <c r="G8" s="3">
        <f>SUM(G4:G7)</f>
        <v>1114669</v>
      </c>
      <c r="H8" s="2">
        <f>SUM(H4:H7)</f>
        <v>21896</v>
      </c>
      <c r="I8" s="39">
        <f>C8/H8</f>
        <v>32.96720862257947</v>
      </c>
    </row>
    <row r="9" spans="2:10" ht="18.75" x14ac:dyDescent="0.3">
      <c r="B9" s="1" t="s">
        <v>10</v>
      </c>
    </row>
    <row r="10" spans="2:10" x14ac:dyDescent="0.25">
      <c r="B10" s="5" t="s">
        <v>1</v>
      </c>
      <c r="C10" s="5" t="s">
        <v>11</v>
      </c>
    </row>
    <row r="11" spans="2:10" x14ac:dyDescent="0.25">
      <c r="B11" s="2" t="s">
        <v>2</v>
      </c>
      <c r="C11" s="3">
        <v>992716</v>
      </c>
    </row>
    <row r="12" spans="2:10" x14ac:dyDescent="0.25">
      <c r="B12" s="2" t="s">
        <v>3</v>
      </c>
      <c r="C12" s="3">
        <v>38747</v>
      </c>
      <c r="D12" s="4" t="s">
        <v>12</v>
      </c>
      <c r="E12" s="4"/>
      <c r="F12" s="4"/>
      <c r="G12" s="4"/>
      <c r="H12" s="4"/>
      <c r="I12" s="4"/>
      <c r="J12" s="4"/>
    </row>
    <row r="13" spans="2:10" x14ac:dyDescent="0.25">
      <c r="B13" s="2" t="s">
        <v>4</v>
      </c>
      <c r="C13" s="4" t="s">
        <v>13</v>
      </c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5</v>
      </c>
      <c r="C14" s="4" t="s">
        <v>13</v>
      </c>
      <c r="D14" s="4"/>
      <c r="E14" s="4"/>
      <c r="F14" s="4"/>
      <c r="G14" s="4"/>
      <c r="H14" s="4"/>
      <c r="I14" s="4"/>
      <c r="J14" s="4"/>
    </row>
    <row r="17" spans="3:3" x14ac:dyDescent="0.25">
      <c r="C17" s="6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E18" sqref="E18"/>
    </sheetView>
  </sheetViews>
  <sheetFormatPr defaultRowHeight="15.75" x14ac:dyDescent="0.25"/>
  <cols>
    <col min="1" max="1" width="9.875" customWidth="1"/>
    <col min="2" max="2" width="13.25" customWidth="1"/>
    <col min="3" max="3" width="10.375" bestFit="1" customWidth="1"/>
    <col min="4" max="4" width="10.75" bestFit="1" customWidth="1"/>
    <col min="5" max="7" width="9.875" bestFit="1" customWidth="1"/>
    <col min="8" max="8" width="13.5" customWidth="1"/>
  </cols>
  <sheetData>
    <row r="2" spans="2:10" ht="18.75" x14ac:dyDescent="0.3">
      <c r="B2" s="40" t="s">
        <v>18</v>
      </c>
      <c r="C2" s="40"/>
      <c r="D2" s="40"/>
      <c r="E2" s="40"/>
      <c r="F2" s="40"/>
      <c r="G2" s="40"/>
    </row>
    <row r="3" spans="2:10" ht="78.75" x14ac:dyDescent="0.25">
      <c r="B3" s="5" t="s">
        <v>1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14</v>
      </c>
      <c r="H3" s="5" t="s">
        <v>21</v>
      </c>
      <c r="I3" s="12" t="s">
        <v>23</v>
      </c>
    </row>
    <row r="4" spans="2:10" x14ac:dyDescent="0.25">
      <c r="B4" s="2" t="s">
        <v>2</v>
      </c>
      <c r="C4" s="3">
        <v>608487</v>
      </c>
      <c r="D4" s="3">
        <v>788</v>
      </c>
      <c r="E4" s="3">
        <v>83542</v>
      </c>
      <c r="F4" s="3">
        <v>212744</v>
      </c>
      <c r="G4" s="3">
        <v>905561</v>
      </c>
      <c r="H4" s="3">
        <v>18526</v>
      </c>
      <c r="I4" s="39">
        <f t="shared" ref="I4:I7" si="0">C4/H4</f>
        <v>32.845028608442192</v>
      </c>
    </row>
    <row r="5" spans="2:10" x14ac:dyDescent="0.25">
      <c r="B5" s="2" t="s">
        <v>3</v>
      </c>
      <c r="C5" s="3">
        <v>60077</v>
      </c>
      <c r="D5" s="3">
        <v>41005</v>
      </c>
      <c r="E5" s="3">
        <v>33</v>
      </c>
      <c r="F5" s="3">
        <v>3797</v>
      </c>
      <c r="G5" s="3">
        <v>104912</v>
      </c>
      <c r="H5" s="3">
        <v>1855</v>
      </c>
      <c r="I5" s="39">
        <f t="shared" si="0"/>
        <v>32.386522911051216</v>
      </c>
    </row>
    <row r="6" spans="2:10" x14ac:dyDescent="0.25">
      <c r="B6" s="2" t="s">
        <v>4</v>
      </c>
      <c r="C6" s="3">
        <v>21665</v>
      </c>
      <c r="D6" s="3">
        <v>1045</v>
      </c>
      <c r="E6" s="3">
        <v>0</v>
      </c>
      <c r="F6" s="3">
        <v>752</v>
      </c>
      <c r="G6" s="3">
        <v>23462</v>
      </c>
      <c r="H6" s="3">
        <v>784</v>
      </c>
      <c r="I6" s="39">
        <f t="shared" si="0"/>
        <v>27.633928571428573</v>
      </c>
    </row>
    <row r="7" spans="2:10" x14ac:dyDescent="0.25">
      <c r="B7" s="7" t="s">
        <v>5</v>
      </c>
      <c r="C7" s="8">
        <v>16478</v>
      </c>
      <c r="D7" s="8">
        <v>0</v>
      </c>
      <c r="E7" s="8">
        <v>658</v>
      </c>
      <c r="F7" s="8">
        <v>1479</v>
      </c>
      <c r="G7" s="8">
        <v>18615</v>
      </c>
      <c r="H7" s="3">
        <v>600</v>
      </c>
      <c r="I7" s="39">
        <f t="shared" si="0"/>
        <v>27.463333333333335</v>
      </c>
    </row>
    <row r="8" spans="2:10" x14ac:dyDescent="0.25">
      <c r="B8" s="9" t="s">
        <v>22</v>
      </c>
      <c r="C8" s="3">
        <f>SUM(C4:C7)</f>
        <v>706707</v>
      </c>
      <c r="D8" s="2"/>
      <c r="E8" s="2"/>
      <c r="F8" s="2"/>
      <c r="G8" s="3">
        <f>SUM(G4:G7)</f>
        <v>1052550</v>
      </c>
      <c r="H8" s="3">
        <f>SUM(H4:H7)</f>
        <v>21765</v>
      </c>
      <c r="I8" s="39">
        <f>C8/H8</f>
        <v>32.469882839421089</v>
      </c>
    </row>
    <row r="9" spans="2:10" ht="18.75" x14ac:dyDescent="0.3">
      <c r="B9" s="1" t="s">
        <v>20</v>
      </c>
    </row>
    <row r="10" spans="2:10" x14ac:dyDescent="0.25">
      <c r="B10" s="5" t="s">
        <v>1</v>
      </c>
      <c r="C10" s="5" t="s">
        <v>19</v>
      </c>
    </row>
    <row r="11" spans="2:10" x14ac:dyDescent="0.25">
      <c r="B11" s="2" t="s">
        <v>2</v>
      </c>
      <c r="C11" s="3">
        <v>965214</v>
      </c>
    </row>
    <row r="12" spans="2:10" x14ac:dyDescent="0.25">
      <c r="B12" s="2" t="s">
        <v>3</v>
      </c>
      <c r="C12" s="3">
        <v>43626</v>
      </c>
      <c r="D12" s="4" t="s">
        <v>12</v>
      </c>
      <c r="E12" s="4"/>
      <c r="F12" s="4"/>
      <c r="G12" s="4"/>
      <c r="H12" s="4"/>
      <c r="I12" s="4"/>
      <c r="J12" s="4"/>
    </row>
    <row r="13" spans="2:10" x14ac:dyDescent="0.25">
      <c r="B13" s="2" t="s">
        <v>4</v>
      </c>
      <c r="C13" s="4" t="s">
        <v>13</v>
      </c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5</v>
      </c>
      <c r="C14" s="4" t="s">
        <v>13</v>
      </c>
      <c r="D14" s="4"/>
      <c r="E14" s="4"/>
      <c r="F14" s="4"/>
      <c r="G14" s="4"/>
      <c r="H14" s="4"/>
      <c r="I14" s="4"/>
      <c r="J14" s="4"/>
    </row>
    <row r="17" spans="3:3" x14ac:dyDescent="0.25">
      <c r="C17" s="6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2" sqref="G2"/>
    </sheetView>
  </sheetViews>
  <sheetFormatPr defaultRowHeight="15.75" x14ac:dyDescent="0.25"/>
  <cols>
    <col min="2" max="2" width="7.875" customWidth="1"/>
    <col min="3" max="3" width="10.125" customWidth="1"/>
  </cols>
  <sheetData>
    <row r="1" spans="1:6" ht="16.5" thickBot="1" x14ac:dyDescent="0.3"/>
    <row r="2" spans="1:6" ht="111" thickBot="1" x14ac:dyDescent="0.3">
      <c r="A2" s="14" t="s">
        <v>28</v>
      </c>
      <c r="B2" s="15" t="s">
        <v>29</v>
      </c>
      <c r="C2" s="15" t="s">
        <v>25</v>
      </c>
      <c r="D2" s="15" t="s">
        <v>26</v>
      </c>
      <c r="E2" s="15" t="s">
        <v>27</v>
      </c>
      <c r="F2" s="22" t="s">
        <v>30</v>
      </c>
    </row>
    <row r="3" spans="1:6" x14ac:dyDescent="0.25">
      <c r="A3" s="16">
        <v>2019</v>
      </c>
      <c r="B3" s="17">
        <v>39.18</v>
      </c>
      <c r="C3" s="17">
        <v>34.799999999999997</v>
      </c>
      <c r="D3" s="17">
        <f t="shared" ref="D3:D4" si="0">SUM(B3:C3)</f>
        <v>73.97999999999999</v>
      </c>
      <c r="E3" s="23">
        <f>(D3/(D4/100))-100</f>
        <v>4.9361702127659441</v>
      </c>
      <c r="F3" s="24">
        <v>2.8</v>
      </c>
    </row>
    <row r="4" spans="1:6" x14ac:dyDescent="0.25">
      <c r="A4" s="18">
        <v>2018</v>
      </c>
      <c r="B4" s="2">
        <v>37.08</v>
      </c>
      <c r="C4" s="2">
        <v>33.42</v>
      </c>
      <c r="D4" s="2">
        <f t="shared" si="0"/>
        <v>70.5</v>
      </c>
      <c r="E4" s="13">
        <f>(D4/(D5/100))-100</f>
        <v>2.9798422436459049</v>
      </c>
      <c r="F4" s="25">
        <v>2.1</v>
      </c>
    </row>
    <row r="5" spans="1:6" x14ac:dyDescent="0.25">
      <c r="A5" s="26">
        <v>2017</v>
      </c>
      <c r="B5" s="7">
        <v>36.01</v>
      </c>
      <c r="C5" s="7">
        <v>32.450000000000003</v>
      </c>
      <c r="D5" s="7">
        <f>SUM(B5:C5)</f>
        <v>68.460000000000008</v>
      </c>
      <c r="E5" s="27">
        <f>(D5/(D6/100))-100</f>
        <v>1.0927347903130595</v>
      </c>
      <c r="F5" s="28">
        <v>2.5</v>
      </c>
    </row>
    <row r="6" spans="1:6" ht="16.5" thickBot="1" x14ac:dyDescent="0.3">
      <c r="A6" s="29">
        <v>2016</v>
      </c>
      <c r="B6" s="30">
        <v>35.39</v>
      </c>
      <c r="C6" s="30">
        <v>32.33</v>
      </c>
      <c r="D6" s="20">
        <f>SUM(B6:C6)</f>
        <v>67.72</v>
      </c>
      <c r="E6" s="20"/>
      <c r="F6" s="2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1" sqref="E11"/>
    </sheetView>
  </sheetViews>
  <sheetFormatPr defaultRowHeight="15.75" x14ac:dyDescent="0.25"/>
  <cols>
    <col min="2" max="2" width="15.5" customWidth="1"/>
    <col min="3" max="3" width="14.75" customWidth="1"/>
  </cols>
  <sheetData>
    <row r="1" spans="1:3" ht="16.5" thickBot="1" x14ac:dyDescent="0.3"/>
    <row r="2" spans="1:3" ht="16.5" thickBot="1" x14ac:dyDescent="0.3">
      <c r="A2" s="14" t="s">
        <v>28</v>
      </c>
      <c r="B2" s="31" t="s">
        <v>31</v>
      </c>
      <c r="C2" s="32" t="s">
        <v>32</v>
      </c>
    </row>
    <row r="3" spans="1:3" x14ac:dyDescent="0.25">
      <c r="A3" s="16">
        <v>2019</v>
      </c>
      <c r="B3" s="33">
        <v>134256.22700000001</v>
      </c>
      <c r="C3" s="34">
        <v>31717</v>
      </c>
    </row>
    <row r="4" spans="1:3" x14ac:dyDescent="0.25">
      <c r="A4" s="18">
        <v>2018</v>
      </c>
      <c r="B4" s="35">
        <v>136258.788</v>
      </c>
      <c r="C4" s="36">
        <v>31064</v>
      </c>
    </row>
    <row r="5" spans="1:3" ht="16.5" thickBot="1" x14ac:dyDescent="0.3">
      <c r="A5" s="19">
        <v>2017</v>
      </c>
      <c r="B5" s="37">
        <v>105747.486</v>
      </c>
      <c r="C5" s="38">
        <v>28840.67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vývoj cen vody</vt:lpstr>
      <vt:lpstr>spotřeba vody na majetku města</vt:lpstr>
    </vt:vector>
  </TitlesOfParts>
  <Company>FCC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Kuchařová Zuzana</dc:creator>
  <cp:lastModifiedBy>Administrator</cp:lastModifiedBy>
  <dcterms:created xsi:type="dcterms:W3CDTF">2019-09-10T11:26:08Z</dcterms:created>
  <dcterms:modified xsi:type="dcterms:W3CDTF">2020-08-28T08:45:02Z</dcterms:modified>
</cp:coreProperties>
</file>